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rdana.bakic\Documents\Gordana Bakić\2024\financijski izvještaj\Izvršenje financijskog plana 31122024\priprema\"/>
    </mc:Choice>
  </mc:AlternateContent>
  <xr:revisionPtr revIDLastSave="0" documentId="13_ncr:1_{B13A5DC2-2396-450D-97A8-B5D8733EDC45}" xr6:coauthVersionLast="47" xr6:coauthVersionMax="47" xr10:uidLastSave="{00000000-0000-0000-0000-000000000000}"/>
  <bookViews>
    <workbookView xWindow="60" yWindow="132" windowWidth="12900" windowHeight="12036" tabRatio="682" firstSheet="2" activeTab="6" xr2:uid="{8E8080CB-4513-4338-82BF-8BEE53E7036B}"/>
  </bookViews>
  <sheets>
    <sheet name="Sažetak" sheetId="2" r:id="rId1"/>
    <sheet name="Izvještaj po ekonom.klasif." sheetId="1" r:id="rId2"/>
    <sheet name="Izvještaj po izvorima financ." sheetId="3" r:id="rId3"/>
    <sheet name="Izvještaj po funkcijskoj klasif" sheetId="4" r:id="rId4"/>
    <sheet name="Račun financiranja ekon" sheetId="8" r:id="rId5"/>
    <sheet name="Račun financiranja izvori" sheetId="5" r:id="rId6"/>
    <sheet name="Posebni dio" sheetId="7" r:id="rId7"/>
  </sheets>
  <definedNames>
    <definedName name="_xlnm._FilterDatabase" localSheetId="2" hidden="1">#N/A</definedName>
    <definedName name="_xlnm._FilterDatabase" localSheetId="6" hidden="1">'Posebni dio'!$A$6:$F$6</definedName>
    <definedName name="_xlnm.Print_Area" localSheetId="1">'Izvještaj po ekonom.klasif.'!$A$1:$H$104</definedName>
    <definedName name="_xlnm.Print_Area" localSheetId="2">'Izvještaj po izvorima financ.'!$A$1:$H$32</definedName>
    <definedName name="_xlnm.Print_Area" localSheetId="6">'Posebni dio'!$A$1:$F$163</definedName>
    <definedName name="_xlnm.Print_Area" localSheetId="0">Sažetak!$A$1:$G$27</definedName>
  </definedNames>
  <calcPr calcId="191029"/>
</workbook>
</file>

<file path=xl/calcChain.xml><?xml version="1.0" encoding="utf-8"?>
<calcChain xmlns="http://schemas.openxmlformats.org/spreadsheetml/2006/main">
  <c r="F157" i="7" l="1"/>
  <c r="F110" i="7"/>
  <c r="F7" i="7"/>
  <c r="F160" i="7"/>
  <c r="F159" i="7"/>
  <c r="F158" i="7"/>
  <c r="F151" i="7"/>
  <c r="F148" i="7"/>
  <c r="F147" i="7"/>
  <c r="F143" i="7"/>
  <c r="F142" i="7"/>
  <c r="F141" i="7"/>
  <c r="F139" i="7"/>
  <c r="F138" i="7"/>
  <c r="F137" i="7"/>
  <c r="F134" i="7"/>
  <c r="F132" i="7"/>
  <c r="F117" i="7"/>
  <c r="F113" i="7"/>
  <c r="F112" i="7"/>
  <c r="F111" i="7"/>
  <c r="F101" i="7"/>
  <c r="F98" i="7"/>
  <c r="F97" i="7"/>
  <c r="F94" i="7"/>
  <c r="F73" i="7"/>
  <c r="F72" i="7"/>
  <c r="F71" i="7"/>
  <c r="F69" i="7"/>
  <c r="F61" i="7"/>
  <c r="F60" i="7"/>
  <c r="F59" i="7"/>
  <c r="F57" i="7"/>
  <c r="F55" i="7"/>
  <c r="F54" i="7"/>
  <c r="F52" i="7"/>
  <c r="F10" i="7"/>
  <c r="F12" i="7"/>
  <c r="F14" i="7"/>
  <c r="F16" i="7"/>
  <c r="F17" i="7"/>
  <c r="F20" i="7"/>
  <c r="F22" i="7"/>
  <c r="F23" i="7"/>
  <c r="F25" i="7"/>
  <c r="F26" i="7"/>
  <c r="F27" i="7"/>
  <c r="F31" i="7"/>
  <c r="F8" i="7"/>
  <c r="G14" i="2"/>
  <c r="G13" i="2"/>
  <c r="G12" i="2"/>
  <c r="F14" i="2"/>
  <c r="G11" i="2"/>
  <c r="F11" i="2"/>
  <c r="G9" i="2"/>
  <c r="F9" i="2"/>
  <c r="F12" i="2"/>
  <c r="F13" i="2"/>
  <c r="H6" i="4"/>
  <c r="H7" i="4"/>
  <c r="H8" i="4"/>
  <c r="H5" i="4"/>
  <c r="G6" i="4"/>
  <c r="G7" i="4"/>
  <c r="G8" i="4"/>
  <c r="G5" i="4"/>
  <c r="H21" i="3"/>
  <c r="H22" i="3"/>
  <c r="H23" i="3"/>
  <c r="H24" i="3"/>
  <c r="H25" i="3"/>
  <c r="H26" i="3"/>
  <c r="H27" i="3"/>
  <c r="H28" i="3"/>
  <c r="H29" i="3"/>
  <c r="H31" i="3"/>
  <c r="H32" i="3"/>
  <c r="H20" i="3"/>
  <c r="G21" i="3"/>
  <c r="G22" i="3"/>
  <c r="G23" i="3"/>
  <c r="G24" i="3"/>
  <c r="G25" i="3"/>
  <c r="G26" i="3"/>
  <c r="G27" i="3"/>
  <c r="G28" i="3"/>
  <c r="G29" i="3"/>
  <c r="G31" i="3"/>
  <c r="G32" i="3"/>
  <c r="G20" i="3"/>
  <c r="H16" i="3"/>
  <c r="G16" i="3"/>
  <c r="H15" i="3"/>
  <c r="G15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32" i="1"/>
  <c r="H26" i="1"/>
  <c r="H23" i="1"/>
  <c r="H10" i="1"/>
  <c r="H11" i="1"/>
  <c r="H9" i="1"/>
  <c r="G10" i="1"/>
  <c r="G11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9" i="1"/>
  <c r="H40" i="1"/>
  <c r="H41" i="1"/>
  <c r="H48" i="1"/>
  <c r="H77" i="1"/>
  <c r="H81" i="1"/>
  <c r="H84" i="1"/>
  <c r="H85" i="1"/>
  <c r="H91" i="1"/>
  <c r="H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4" i="1"/>
  <c r="G95" i="1"/>
  <c r="G98" i="1"/>
  <c r="G99" i="1"/>
  <c r="G100" i="1"/>
  <c r="G101" i="1"/>
  <c r="G102" i="1"/>
  <c r="G103" i="1"/>
  <c r="G39" i="1"/>
  <c r="E27" i="2" l="1"/>
  <c r="D27" i="2"/>
  <c r="C27" i="2"/>
  <c r="B27" i="2" l="1"/>
</calcChain>
</file>

<file path=xl/sharedStrings.xml><?xml version="1.0" encoding="utf-8"?>
<sst xmlns="http://schemas.openxmlformats.org/spreadsheetml/2006/main" count="528" uniqueCount="204">
  <si>
    <t>NETO FINANCIRANJE</t>
  </si>
  <si>
    <t xml:space="preserve"> </t>
  </si>
  <si>
    <t>RAZLIKA - VIŠAK / MANJAK</t>
  </si>
  <si>
    <t>PRIJENOS SREDSTAVA IZ PRETHODNE GODINE</t>
  </si>
  <si>
    <t>PRIJENOS SREDSTAVA U SLJEDEĆE RAZDOBLJE</t>
  </si>
  <si>
    <t>VIŠAK/MANJAK + NETO FINANCIRANJE</t>
  </si>
  <si>
    <t>RAZLIKA PRIMITAKA I IZDATAKA</t>
  </si>
  <si>
    <t>PRIHODI UKUPNO</t>
  </si>
  <si>
    <t>RASHODI UKUPNO</t>
  </si>
  <si>
    <t>OSTVARENJE / IZVRŠENJE 2023.</t>
  </si>
  <si>
    <t>6=5/2*100</t>
  </si>
  <si>
    <t>INDEKS</t>
  </si>
  <si>
    <t>7=5/4*100</t>
  </si>
  <si>
    <t>BROJČANA OZNAKA I NAZIV</t>
  </si>
  <si>
    <t>UKUPNO RASHODI</t>
  </si>
  <si>
    <t>UKUPNO PRIHODI</t>
  </si>
  <si>
    <t>IZVJEŠTAJ PO PROGRAMSKOJ KLASIFIKACIJI</t>
  </si>
  <si>
    <t>1. OPĆI DIO</t>
  </si>
  <si>
    <t>2. POSEBNI DIO</t>
  </si>
  <si>
    <t>6. PRIHODI POSLOVANJA</t>
  </si>
  <si>
    <t>7. PRIHODI OD PRODAJE NEFINANCIJSKE IMOVINE</t>
  </si>
  <si>
    <t>3. RASHODI POSLOVANJA</t>
  </si>
  <si>
    <t>4. RASHODI ZA NABAVU NEFINANCIJSKE IMOVINE</t>
  </si>
  <si>
    <t>8. PRIMICI OD FINANCIJSKE IMOVINE I ZADUŽIVANJA</t>
  </si>
  <si>
    <t>5. IZDACI ZA FINANCIJSKU IMOVINU I OTPLATE ZAJMOVA</t>
  </si>
  <si>
    <t>GODIŠNJI IZVJEŠTAJ O IZVRŠENJU FINANCIJSKOG PLANA
JAVNE USTANOVE PARK PRIRODE MEDVEDNICA ZA 2024. GODINU</t>
  </si>
  <si>
    <t xml:space="preserve">REBALANS 2024. </t>
  </si>
  <si>
    <t>TEKUĆI PLAN 2024.</t>
  </si>
  <si>
    <t>OSTVARENJE / IZVRŠENJE 2024.</t>
  </si>
  <si>
    <t>Razred/
skupina</t>
  </si>
  <si>
    <t>NAZIV</t>
  </si>
  <si>
    <t>Opći prihodi i primici</t>
  </si>
  <si>
    <t>Vlastiti prihodi</t>
  </si>
  <si>
    <t>Prihodi za posebne namjene</t>
  </si>
  <si>
    <t>Ostali prihodi za posebne namjene</t>
  </si>
  <si>
    <t>Pomoći</t>
  </si>
  <si>
    <t>Pomoći EU</t>
  </si>
  <si>
    <t>Ostale pomoći</t>
  </si>
  <si>
    <t>Donacije</t>
  </si>
  <si>
    <t>A. SAŽETAK RAČUNA PRIHODA I RASHODA</t>
  </si>
  <si>
    <t>B. SAŽETAK RAČUNA FINANCIRANJA</t>
  </si>
  <si>
    <t>A. RAČUN PRIHODA I RASHODA</t>
  </si>
  <si>
    <t xml:space="preserve">A1. PRIHODI I RASHODI PREMA EKONOMSKOJ KLASIFIKACIJI </t>
  </si>
  <si>
    <t>A2. PRIHODI I RASHODI PREMA IZVORIMA FINANCIRANJA</t>
  </si>
  <si>
    <t>Pomoći iz inozemstva i od subjekata unutar općeg proračuna</t>
  </si>
  <si>
    <t>Pomoći od međunarodnih organizacija te institucija i tijela EU</t>
  </si>
  <si>
    <t>Tekuće pomoći od institucija i tijela EU</t>
  </si>
  <si>
    <t>Pomoći od izvanproračunskih korisnika</t>
  </si>
  <si>
    <t>Tekuće pomoći od izvanproračunskih korisnika</t>
  </si>
  <si>
    <t>Kapitalne pomoći od izvanproračunskih korisnika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</si>
  <si>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</si>
  <si>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</si>
  <si>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</si>
  <si>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Prihodi od imovine</t>
  </si>
  <si>
    <t>Prihodi od financijske imovine</t>
  </si>
  <si>
    <t>Kamate na oročena sredstva i depozite po viđenju</t>
  </si>
  <si>
    <t>Prihodi od upravnih i admin. pristojbi, pristojbi po pos. propisima i naknada</t>
  </si>
  <si>
    <t>Prihodi po posebnim propisima</t>
  </si>
  <si>
    <t>Ostali nespomenuti prihodi</t>
  </si>
  <si>
    <t>Prihodi od prodaje proizvoda i robe te pruženih usluga i prihodi od donacija te povrati po protestiranim jamstvima</t>
  </si>
  <si>
    <t>Prihodi od prodaje proizvoda i robe te pruženih usluga</t>
  </si>
  <si>
    <t>Prihodi od prodaje proizvoda i robe</t>
  </si>
  <si>
    <t>Prihodi od pruženih usluga</t>
  </si>
  <si>
    <t>Donacije od pravnih i fizičkih osoba izvan općeg proračuna i povrat donacija po protestiranim jamstvima</t>
  </si>
  <si>
    <t>Tekuće donacije</t>
  </si>
  <si>
    <t>Prihodi iz proračuna</t>
  </si>
  <si>
    <t>Prihodi iz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</si>
  <si>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</si>
  <si>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</si>
  <si>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7=6/3*100</t>
  </si>
  <si>
    <t>8=6/5*100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</si>
  <si>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</si>
  <si>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</si>
  <si>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</si>
  <si>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</si>
  <si>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</si>
  <si>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</si>
  <si>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</si>
  <si>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</si>
  <si>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</si>
  <si>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</si>
  <si>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</si>
  <si>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</si>
  <si>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</si>
  <si>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</si>
  <si>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</si>
  <si>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</si>
  <si>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</si>
  <si>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</si>
  <si>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</si>
  <si>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</si>
  <si>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</si>
  <si>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</si>
  <si>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</si>
  <si>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</si>
  <si>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</si>
  <si>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</si>
  <si>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</si>
  <si>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</si>
  <si>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</si>
  <si>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</si>
  <si>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</si>
  <si>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</si>
  <si>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</si>
  <si>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</si>
  <si>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</si>
  <si>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</si>
  <si>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</si>
  <si>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</si>
  <si>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</si>
  <si>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Pomoći dane u inozemstvo i unutar općeg proračuna</t>
  </si>
  <si>
    <t>Rashodi za nabavu nefinancijske imovine</t>
  </si>
  <si>
    <t>Rashodi za nabavu neproizvedene dugotrajne imovine</t>
  </si>
  <si>
    <t>Materijalna imovina - prirodna bogatstva</t>
  </si>
  <si>
    <t>Ostala prirodna materijalna imovina</t>
  </si>
  <si>
    <t>Nematerijalna imovina</t>
  </si>
  <si>
    <t>Ostala prava</t>
  </si>
  <si>
    <t>Ostala nematerijalna imovina</t>
  </si>
  <si>
    <t>Rashodi za nabavu proizvedene dugotrajne imovine</t>
  </si>
  <si>
    <t>Građevinski objekti</t>
  </si>
  <si>
    <t>Ostali građevinski objekti</t>
  </si>
  <si>
    <t>Postrojenja i oprema</t>
  </si>
  <si>
    <t>Uredska oprema i namještaj</t>
  </si>
  <si>
    <t>Komunikacijska oprema</t>
  </si>
  <si>
    <t>Oprema za održavanje i zaštitu</t>
  </si>
  <si>
    <t>Instrumenti, uređaji i strojevi</t>
  </si>
  <si>
    <t>Uređaji, strojevi i oprema za ostale namjene</t>
  </si>
  <si>
    <t>Knjige, umjetnička djela i ostale izložbene vrijednosti</t>
  </si>
  <si>
    <t>Umjetnička djela (izložena u galerijama, muzejima i slično)</t>
  </si>
  <si>
    <t>Nematerijalna proizvedena imovina</t>
  </si>
  <si>
    <t>Ulaganja u računalne programe</t>
  </si>
  <si>
    <t>RAZRED I NAZIV</t>
  </si>
  <si>
    <t>05</t>
  </si>
  <si>
    <t>054</t>
  </si>
  <si>
    <t>0540</t>
  </si>
  <si>
    <t>Zaštita okoliša</t>
  </si>
  <si>
    <t>Zaštita bioraznolikosti i krajolika</t>
  </si>
  <si>
    <t>Prihodi poslovanja</t>
  </si>
  <si>
    <t>B. RAČUN FINANCIRANJA</t>
  </si>
  <si>
    <t>A3. RASHODI PREMA FUNKCIJSKOJ KLASIFIKACIJI</t>
  </si>
  <si>
    <t>B1. RAČUN FINANCIRANJA PREMA EKONOMSKOJ KLASIFIKACIJI</t>
  </si>
  <si>
    <t>B2. IRAČUN FINANCIRANJA PREMA IZVORIMA FINANCIRANJA</t>
  </si>
  <si>
    <t>6=5/4*100</t>
  </si>
  <si>
    <t>ZAŠTITA PRIRODE</t>
  </si>
  <si>
    <t>Aktivnost A779000</t>
  </si>
  <si>
    <t>Razred 3</t>
  </si>
  <si>
    <t>Skupina 31</t>
  </si>
  <si>
    <t>Skupina 32</t>
  </si>
  <si>
    <t>Skupina 34</t>
  </si>
  <si>
    <t xml:space="preserve"> Financijski rashodi</t>
  </si>
  <si>
    <t>Razred 4</t>
  </si>
  <si>
    <t>Rashodi za nabavu nefinacijske imovine</t>
  </si>
  <si>
    <t>Skupina 42</t>
  </si>
  <si>
    <t xml:space="preserve">Zaštita prirode </t>
  </si>
  <si>
    <t>ADMINISTRACIJA I UPRAVLJANJE (IZ EVIDENCIJSKIH PRIHODA)</t>
  </si>
  <si>
    <t>Skupina 41</t>
  </si>
  <si>
    <t>Ostali prihodi za namjene</t>
  </si>
  <si>
    <t>Skupina 36</t>
  </si>
  <si>
    <t>Ostala nematerijalna proizvedena imovina</t>
  </si>
  <si>
    <t>Europski fond za regionalni razvoj (ERDF)</t>
  </si>
  <si>
    <t>OPEREATIVNI PROGRAM KONKURENTNOST I KOHEZIJA</t>
  </si>
  <si>
    <t>Aktivnost A779021</t>
  </si>
  <si>
    <t xml:space="preserve">Aktivnost A779047 </t>
  </si>
  <si>
    <t xml:space="preserve">  </t>
  </si>
  <si>
    <t>Aktivnost K779040</t>
  </si>
  <si>
    <t>Program 3401</t>
  </si>
  <si>
    <t>IZVORI FINANCIRANJA UKUPNO</t>
  </si>
  <si>
    <t>JAVNA USTANOVA PARK PRIRODE MEDVEDNICA</t>
  </si>
  <si>
    <t>RKP : 23497</t>
  </si>
  <si>
    <t>Izvor 1.</t>
  </si>
  <si>
    <t>Izvor 3.</t>
  </si>
  <si>
    <t>Izvor 4.</t>
  </si>
  <si>
    <t>Izvor 5.</t>
  </si>
  <si>
    <t>Izvor 6.</t>
  </si>
  <si>
    <t>Glavni program 34</t>
  </si>
  <si>
    <t>ZAŠTITA I OČUVANJE PRIRODE I OKOLIŠA</t>
  </si>
  <si>
    <t>1.</t>
  </si>
  <si>
    <t>1.1.</t>
  </si>
  <si>
    <t>3.</t>
  </si>
  <si>
    <t>3.1.</t>
  </si>
  <si>
    <t>4.</t>
  </si>
  <si>
    <t>4.3.</t>
  </si>
  <si>
    <t>5.</t>
  </si>
  <si>
    <t>5.2.</t>
  </si>
  <si>
    <t>5.6.3.</t>
  </si>
  <si>
    <t>6.</t>
  </si>
  <si>
    <t>6.1.</t>
  </si>
  <si>
    <t>5.1.</t>
  </si>
  <si>
    <t>Izvor 1.1.</t>
  </si>
  <si>
    <t>Izvor 3.1.</t>
  </si>
  <si>
    <t>Izvor 4.3.</t>
  </si>
  <si>
    <t>Izvor 5.1.</t>
  </si>
  <si>
    <t>Izvor 5.2.</t>
  </si>
  <si>
    <t>Izvor 5.6.3.</t>
  </si>
  <si>
    <t>Izvor 6.1.</t>
  </si>
  <si>
    <t xml:space="preserve">Izvor 1.1. </t>
  </si>
  <si>
    <t xml:space="preserve">Izvor 3.1.  </t>
  </si>
  <si>
    <t xml:space="preserve">Izvor 4.3.  </t>
  </si>
  <si>
    <t xml:space="preserve">Izvor 5. </t>
  </si>
  <si>
    <t xml:space="preserve">Izvor 5.1. </t>
  </si>
  <si>
    <t xml:space="preserve">Izvor 5.2.  </t>
  </si>
  <si>
    <t xml:space="preserve">Izvor 6.1. </t>
  </si>
  <si>
    <t>BROJČANA OZNAKA</t>
  </si>
  <si>
    <t>Administracija i upravljanje nacionalnim parkovima i parkovima prirode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</si>
</sst>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2" applyNumberFormat="0" applyAlignment="0" applyProtection="0"/>
    <xf numFmtId="0" fontId="8" fillId="28" borderId="3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2" applyNumberFormat="0" applyAlignment="0" applyProtection="0"/>
    <xf numFmtId="0" fontId="15" fillId="0" borderId="7" applyNumberFormat="0" applyFill="0" applyAlignment="0" applyProtection="0"/>
    <xf numFmtId="0" fontId="16" fillId="31" borderId="0" applyNumberFormat="0" applyBorder="0" applyAlignment="0" applyProtection="0"/>
    <xf numFmtId="0" fontId="4" fillId="32" borderId="8" applyNumberFormat="0" applyFont="0" applyAlignment="0" applyProtection="0"/>
    <xf numFmtId="0" fontId="3" fillId="0" borderId="0"/>
    <xf numFmtId="0" fontId="17" fillId="27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left" wrapText="1" indent="1"/>
    </xf>
    <xf numFmtId="0" fontId="2" fillId="0" borderId="1" xfId="0" applyFont="1" applyBorder="1" applyAlignment="1">
      <alignment horizontal="left" wrapText="1" indent="1"/>
    </xf>
    <xf numFmtId="4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wrapText="1"/>
    </xf>
    <xf numFmtId="4" fontId="2" fillId="0" borderId="0" xfId="0" applyNumberFormat="1" applyFont="1" applyAlignment="1">
      <alignment wrapText="1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wrapText="1" indent="1"/>
    </xf>
    <xf numFmtId="4" fontId="1" fillId="0" borderId="0" xfId="0" applyNumberFormat="1" applyFont="1"/>
    <xf numFmtId="4" fontId="2" fillId="0" borderId="1" xfId="0" applyNumberFormat="1" applyFont="1" applyBorder="1"/>
    <xf numFmtId="4" fontId="1" fillId="33" borderId="1" xfId="0" applyNumberFormat="1" applyFont="1" applyFill="1" applyBorder="1" applyAlignment="1">
      <alignment horizontal="right" wrapText="1"/>
    </xf>
    <xf numFmtId="4" fontId="2" fillId="33" borderId="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 indent="1"/>
    </xf>
    <xf numFmtId="4" fontId="2" fillId="0" borderId="0" xfId="0" applyNumberFormat="1" applyFont="1" applyAlignment="1">
      <alignment horizontal="right" wrapText="1"/>
    </xf>
    <xf numFmtId="0" fontId="21" fillId="0" borderId="0" xfId="0" applyFont="1"/>
    <xf numFmtId="4" fontId="21" fillId="0" borderId="0" xfId="0" applyNumberFormat="1" applyFont="1"/>
    <xf numFmtId="0" fontId="2" fillId="34" borderId="1" xfId="0" applyFont="1" applyFill="1" applyBorder="1" applyAlignment="1">
      <alignment horizontal="center" vertical="center" wrapText="1"/>
    </xf>
    <xf numFmtId="4" fontId="2" fillId="34" borderId="1" xfId="0" applyNumberFormat="1" applyFont="1" applyFill="1" applyBorder="1" applyAlignment="1">
      <alignment horizontal="center" vertical="center" wrapText="1"/>
    </xf>
    <xf numFmtId="4" fontId="1" fillId="34" borderId="1" xfId="0" applyNumberFormat="1" applyFont="1" applyFill="1" applyBorder="1" applyAlignment="1">
      <alignment horizontal="right" wrapText="1"/>
    </xf>
    <xf numFmtId="0" fontId="1" fillId="34" borderId="1" xfId="0" applyFont="1" applyFill="1" applyBorder="1" applyAlignment="1">
      <alignment horizontal="left" wrapText="1" indent="1"/>
    </xf>
    <xf numFmtId="4" fontId="1" fillId="34" borderId="1" xfId="0" applyNumberFormat="1" applyFont="1" applyFill="1" applyBorder="1" applyAlignment="1">
      <alignment wrapText="1"/>
    </xf>
    <xf numFmtId="4" fontId="2" fillId="34" borderId="1" xfId="0" applyNumberFormat="1" applyFont="1" applyFill="1" applyBorder="1" applyAlignment="1">
      <alignment wrapText="1"/>
    </xf>
    <xf numFmtId="4" fontId="3" fillId="34" borderId="1" xfId="0" applyNumberFormat="1" applyFont="1" applyFill="1" applyBorder="1" applyAlignment="1">
      <alignment horizontal="right"/>
    </xf>
    <xf numFmtId="4" fontId="1" fillId="0" borderId="1" xfId="0" applyNumberFormat="1" applyFont="1" applyBorder="1"/>
    <xf numFmtId="0" fontId="1" fillId="35" borderId="1" xfId="0" applyFont="1" applyFill="1" applyBorder="1" applyAlignment="1">
      <alignment horizontal="left" vertical="center" wrapText="1"/>
    </xf>
    <xf numFmtId="4" fontId="1" fillId="35" borderId="1" xfId="0" applyNumberFormat="1" applyFont="1" applyFill="1" applyBorder="1" applyAlignment="1">
      <alignment horizontal="right" vertical="center" wrapText="1"/>
    </xf>
    <xf numFmtId="0" fontId="2" fillId="35" borderId="1" xfId="0" quotePrefix="1" applyFont="1" applyFill="1" applyBorder="1" applyAlignment="1">
      <alignment horizontal="left" vertical="center" wrapText="1"/>
    </xf>
    <xf numFmtId="4" fontId="2" fillId="35" borderId="1" xfId="0" applyNumberFormat="1" applyFont="1" applyFill="1" applyBorder="1" applyAlignment="1">
      <alignment horizontal="right" vertical="center" wrapText="1"/>
    </xf>
    <xf numFmtId="0" fontId="2" fillId="35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49" fontId="2" fillId="0" borderId="0" xfId="0" applyNumberFormat="1" applyFont="1"/>
    <xf numFmtId="49" fontId="2" fillId="0" borderId="1" xfId="0" applyNumberFormat="1" applyFont="1" applyBorder="1"/>
    <xf numFmtId="0" fontId="2" fillId="0" borderId="1" xfId="0" applyFont="1" applyBorder="1"/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0" fillId="0" borderId="1" xfId="0" applyNumberFormat="1" applyBorder="1"/>
    <xf numFmtId="4" fontId="19" fillId="0" borderId="1" xfId="0" applyNumberFormat="1" applyFont="1" applyBorder="1"/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 indent="4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3"/>
    </xf>
    <xf numFmtId="1" fontId="2" fillId="3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 indent="4"/>
    </xf>
    <xf numFmtId="4" fontId="2" fillId="33" borderId="0" xfId="0" applyNumberFormat="1" applyFont="1" applyFill="1" applyAlignment="1">
      <alignment horizontal="right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34" borderId="1" xfId="0" applyFont="1" applyFill="1" applyBorder="1" applyAlignment="1">
      <alignment horizontal="left" wrapText="1"/>
    </xf>
    <xf numFmtId="0" fontId="1" fillId="34" borderId="1" xfId="0" applyFont="1" applyFill="1" applyBorder="1" applyAlignment="1">
      <alignment wrapText="1"/>
    </xf>
    <xf numFmtId="4" fontId="1" fillId="34" borderId="1" xfId="0" applyNumberFormat="1" applyFont="1" applyFill="1" applyBorder="1"/>
    <xf numFmtId="4" fontId="2" fillId="34" borderId="1" xfId="0" applyNumberFormat="1" applyFont="1" applyFill="1" applyBorder="1" applyAlignment="1">
      <alignment horizontal="right" wrapText="1"/>
    </xf>
    <xf numFmtId="4" fontId="19" fillId="34" borderId="1" xfId="0" applyNumberFormat="1" applyFont="1" applyFill="1" applyBorder="1"/>
    <xf numFmtId="4" fontId="2" fillId="34" borderId="1" xfId="0" applyNumberFormat="1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bično_List4" xfId="38" xr:uid="{8DFEA0E6-A801-405F-A418-C8D4FC698C83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DB7A-79A3-4C2D-B6A4-92AF8F7FF17B}">
  <dimension ref="A1:I27"/>
  <sheetViews>
    <sheetView zoomScale="85" zoomScaleNormal="85" zoomScaleSheetLayoutView="70" workbookViewId="0">
      <selection activeCell="C19" sqref="C19"/>
    </sheetView>
  </sheetViews>
  <sheetFormatPr defaultRowHeight="13.2" x14ac:dyDescent="0.25"/>
  <cols>
    <col min="1" max="1" width="46" style="1" customWidth="1"/>
    <col min="2" max="2" width="17.21875" style="2" bestFit="1" customWidth="1"/>
    <col min="3" max="3" width="14.44140625" style="2" customWidth="1"/>
    <col min="4" max="4" width="13.88671875" style="2" customWidth="1"/>
    <col min="5" max="5" width="18.44140625" style="2" bestFit="1" customWidth="1"/>
    <col min="6" max="6" width="10.5546875" style="2" bestFit="1" customWidth="1"/>
    <col min="7" max="7" width="10.44140625" style="1" customWidth="1"/>
    <col min="8" max="8" width="8.88671875" style="1"/>
    <col min="9" max="9" width="11" style="1" bestFit="1" customWidth="1"/>
    <col min="10" max="16384" width="8.88671875" style="1"/>
  </cols>
  <sheetData>
    <row r="1" spans="1:9" ht="28.8" customHeight="1" x14ac:dyDescent="0.25">
      <c r="A1" s="58" t="s">
        <v>25</v>
      </c>
      <c r="B1" s="58"/>
      <c r="C1" s="58"/>
      <c r="D1" s="58"/>
      <c r="E1" s="58"/>
      <c r="F1" s="58"/>
      <c r="G1" s="58"/>
    </row>
    <row r="2" spans="1:9" x14ac:dyDescent="0.25">
      <c r="A2" s="17"/>
      <c r="B2" s="17"/>
      <c r="C2" s="17"/>
      <c r="D2" s="17"/>
      <c r="E2" s="17"/>
      <c r="F2" s="17"/>
    </row>
    <row r="3" spans="1:9" x14ac:dyDescent="0.25">
      <c r="A3" s="57" t="s">
        <v>17</v>
      </c>
      <c r="B3" s="57"/>
      <c r="C3" s="57"/>
      <c r="D3" s="57"/>
      <c r="E3" s="57"/>
      <c r="F3" s="57"/>
      <c r="G3" s="57"/>
    </row>
    <row r="4" spans="1:9" x14ac:dyDescent="0.25">
      <c r="A4" s="17"/>
      <c r="B4" s="17"/>
      <c r="C4" s="17"/>
      <c r="D4" s="17"/>
      <c r="E4" s="17"/>
      <c r="F4" s="17"/>
    </row>
    <row r="5" spans="1:9" x14ac:dyDescent="0.25">
      <c r="A5" s="57" t="s">
        <v>39</v>
      </c>
      <c r="B5" s="57"/>
      <c r="C5" s="57"/>
      <c r="D5" s="57"/>
      <c r="E5" s="57"/>
      <c r="F5" s="57"/>
      <c r="G5" s="57"/>
    </row>
    <row r="6" spans="1:9" x14ac:dyDescent="0.25">
      <c r="A6" s="3"/>
    </row>
    <row r="7" spans="1:9" ht="33" customHeight="1" x14ac:dyDescent="0.25">
      <c r="A7" s="22" t="s">
        <v>131</v>
      </c>
      <c r="B7" s="23" t="s">
        <v>9</v>
      </c>
      <c r="C7" s="23" t="s">
        <v>26</v>
      </c>
      <c r="D7" s="23" t="s">
        <v>27</v>
      </c>
      <c r="E7" s="23" t="s">
        <v>28</v>
      </c>
      <c r="F7" s="23" t="s">
        <v>11</v>
      </c>
      <c r="G7" s="23" t="s">
        <v>11</v>
      </c>
    </row>
    <row r="8" spans="1:9" x14ac:dyDescent="0.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 t="s">
        <v>10</v>
      </c>
      <c r="G8" s="22" t="s">
        <v>12</v>
      </c>
    </row>
    <row r="9" spans="1:9" x14ac:dyDescent="0.25">
      <c r="A9" s="5" t="s">
        <v>19</v>
      </c>
      <c r="B9" s="6">
        <v>873557.37</v>
      </c>
      <c r="C9" s="7">
        <v>1129444</v>
      </c>
      <c r="D9" s="7">
        <v>1129444</v>
      </c>
      <c r="E9" s="6">
        <v>990375.01</v>
      </c>
      <c r="F9" s="7">
        <f>E9/B9*100</f>
        <v>113.37263515961178</v>
      </c>
      <c r="G9" s="7">
        <f>E9/D9*100</f>
        <v>87.686951278682258</v>
      </c>
    </row>
    <row r="10" spans="1:9" ht="13.2" customHeight="1" x14ac:dyDescent="0.25">
      <c r="A10" s="5" t="s">
        <v>20</v>
      </c>
      <c r="B10" s="6">
        <v>0</v>
      </c>
      <c r="C10" s="7"/>
      <c r="D10" s="7"/>
      <c r="E10" s="6">
        <v>0</v>
      </c>
      <c r="F10" s="7" t="s">
        <v>1</v>
      </c>
      <c r="G10" s="7"/>
    </row>
    <row r="11" spans="1:9" s="3" customFormat="1" x14ac:dyDescent="0.25">
      <c r="A11" s="25" t="s">
        <v>7</v>
      </c>
      <c r="B11" s="26">
        <v>873557.37</v>
      </c>
      <c r="C11" s="26">
        <v>1129444</v>
      </c>
      <c r="D11" s="26">
        <v>1129444</v>
      </c>
      <c r="E11" s="26">
        <v>990375.01</v>
      </c>
      <c r="F11" s="27">
        <f>E11/B11*100</f>
        <v>113.37263515961178</v>
      </c>
      <c r="G11" s="27">
        <f>E11/D11*100</f>
        <v>87.686951278682258</v>
      </c>
    </row>
    <row r="12" spans="1:9" x14ac:dyDescent="0.25">
      <c r="A12" s="5" t="s">
        <v>21</v>
      </c>
      <c r="B12" s="7">
        <v>727248.57</v>
      </c>
      <c r="C12" s="7">
        <v>1061116</v>
      </c>
      <c r="D12" s="7">
        <v>1061116</v>
      </c>
      <c r="E12" s="7">
        <v>985495.88</v>
      </c>
      <c r="F12" s="7">
        <f>E12/B12*100</f>
        <v>135.51018464017056</v>
      </c>
      <c r="G12" s="7">
        <f t="shared" ref="G12:G14" si="0">E12/D12*100</f>
        <v>92.873529378503378</v>
      </c>
    </row>
    <row r="13" spans="1:9" ht="13.8" customHeight="1" x14ac:dyDescent="0.25">
      <c r="A13" s="5" t="s">
        <v>22</v>
      </c>
      <c r="B13" s="7">
        <v>102807.55</v>
      </c>
      <c r="C13" s="7">
        <v>304403</v>
      </c>
      <c r="D13" s="7">
        <v>304403</v>
      </c>
      <c r="E13" s="7">
        <v>185186.98</v>
      </c>
      <c r="F13" s="7">
        <f>E13/B13*100</f>
        <v>180.1297472802338</v>
      </c>
      <c r="G13" s="7">
        <f t="shared" si="0"/>
        <v>60.836121851624327</v>
      </c>
    </row>
    <row r="14" spans="1:9" s="3" customFormat="1" x14ac:dyDescent="0.25">
      <c r="A14" s="25" t="s">
        <v>8</v>
      </c>
      <c r="B14" s="26">
        <v>830056.12</v>
      </c>
      <c r="C14" s="26">
        <v>1365519</v>
      </c>
      <c r="D14" s="26">
        <v>1365519</v>
      </c>
      <c r="E14" s="26">
        <v>1170682.8600000001</v>
      </c>
      <c r="F14" s="27">
        <f>E14/B14*100</f>
        <v>141.03659159816812</v>
      </c>
      <c r="G14" s="27">
        <f t="shared" si="0"/>
        <v>85.731715194003172</v>
      </c>
    </row>
    <row r="15" spans="1:9" s="3" customFormat="1" x14ac:dyDescent="0.25">
      <c r="A15" s="25" t="s">
        <v>2</v>
      </c>
      <c r="B15" s="26">
        <v>43501.25</v>
      </c>
      <c r="C15" s="26">
        <v>-236075</v>
      </c>
      <c r="D15" s="26">
        <v>-236075</v>
      </c>
      <c r="E15" s="26">
        <v>-180307.85</v>
      </c>
      <c r="F15" s="27"/>
      <c r="G15" s="27"/>
      <c r="I15" s="13" t="s">
        <v>1</v>
      </c>
    </row>
    <row r="16" spans="1:9" x14ac:dyDescent="0.25">
      <c r="A16" s="4"/>
      <c r="B16" s="8"/>
      <c r="C16" s="8"/>
      <c r="D16" s="8"/>
      <c r="E16" s="8"/>
      <c r="F16" s="8"/>
      <c r="G16" s="8"/>
    </row>
    <row r="17" spans="1:9" x14ac:dyDescent="0.25">
      <c r="A17" s="57" t="s">
        <v>40</v>
      </c>
      <c r="B17" s="57"/>
      <c r="C17" s="57"/>
      <c r="D17" s="57"/>
      <c r="E17" s="57"/>
      <c r="F17" s="57"/>
      <c r="G17" s="57"/>
    </row>
    <row r="18" spans="1:9" x14ac:dyDescent="0.25">
      <c r="A18" s="18"/>
      <c r="B18" s="19"/>
      <c r="C18" s="8"/>
      <c r="D18" s="8"/>
      <c r="E18" s="8"/>
      <c r="F18" s="8"/>
      <c r="G18" s="8"/>
    </row>
    <row r="19" spans="1:9" ht="33" customHeight="1" x14ac:dyDescent="0.25">
      <c r="A19" s="22" t="s">
        <v>13</v>
      </c>
      <c r="B19" s="23" t="s">
        <v>9</v>
      </c>
      <c r="C19" s="23" t="s">
        <v>26</v>
      </c>
      <c r="D19" s="23" t="s">
        <v>27</v>
      </c>
      <c r="E19" s="23" t="s">
        <v>28</v>
      </c>
      <c r="F19" s="23" t="s">
        <v>11</v>
      </c>
      <c r="G19" s="23" t="s">
        <v>11</v>
      </c>
    </row>
    <row r="20" spans="1:9" x14ac:dyDescent="0.25">
      <c r="A20" s="22">
        <v>1</v>
      </c>
      <c r="B20" s="22">
        <v>2</v>
      </c>
      <c r="C20" s="22">
        <v>3</v>
      </c>
      <c r="D20" s="22">
        <v>4</v>
      </c>
      <c r="E20" s="22">
        <v>5</v>
      </c>
      <c r="F20" s="22" t="s">
        <v>10</v>
      </c>
      <c r="G20" s="22" t="s">
        <v>12</v>
      </c>
    </row>
    <row r="21" spans="1:9" ht="26.4" x14ac:dyDescent="0.25">
      <c r="A21" s="5" t="s">
        <v>23</v>
      </c>
      <c r="B21" s="6">
        <v>0</v>
      </c>
      <c r="C21" s="6"/>
      <c r="D21" s="6"/>
      <c r="E21" s="6"/>
      <c r="F21" s="7"/>
      <c r="G21" s="7"/>
    </row>
    <row r="22" spans="1:9" ht="26.4" x14ac:dyDescent="0.25">
      <c r="A22" s="5" t="s">
        <v>24</v>
      </c>
      <c r="B22" s="6">
        <v>0</v>
      </c>
      <c r="C22" s="6"/>
      <c r="D22" s="6"/>
      <c r="E22" s="6"/>
      <c r="F22" s="7"/>
      <c r="G22" s="7"/>
    </row>
    <row r="23" spans="1:9" s="3" customFormat="1" x14ac:dyDescent="0.25">
      <c r="A23" s="25" t="s">
        <v>6</v>
      </c>
      <c r="B23" s="24">
        <v>0</v>
      </c>
      <c r="C23" s="24"/>
      <c r="D23" s="24"/>
      <c r="E23" s="24"/>
      <c r="F23" s="27"/>
      <c r="G23" s="27"/>
    </row>
    <row r="24" spans="1:9" ht="13.2" customHeight="1" x14ac:dyDescent="0.25">
      <c r="A24" s="5" t="s">
        <v>3</v>
      </c>
      <c r="B24" s="6">
        <v>208183.45</v>
      </c>
      <c r="C24" s="6">
        <v>251685</v>
      </c>
      <c r="D24" s="6">
        <v>251685</v>
      </c>
      <c r="E24" s="6">
        <v>251684.7</v>
      </c>
      <c r="F24" s="7"/>
      <c r="G24" s="7"/>
    </row>
    <row r="25" spans="1:9" ht="13.2" customHeight="1" x14ac:dyDescent="0.25">
      <c r="A25" s="5" t="s">
        <v>4</v>
      </c>
      <c r="B25" s="6">
        <v>251684.7</v>
      </c>
      <c r="C25" s="6">
        <v>15610</v>
      </c>
      <c r="D25" s="6">
        <v>15610</v>
      </c>
      <c r="E25" s="6">
        <v>71376.850000000006</v>
      </c>
      <c r="F25" s="7"/>
      <c r="G25" s="7"/>
    </row>
    <row r="26" spans="1:9" s="3" customFormat="1" ht="13.2" customHeight="1" x14ac:dyDescent="0.25">
      <c r="A26" s="25" t="s">
        <v>0</v>
      </c>
      <c r="B26" s="24">
        <v>-43501.25</v>
      </c>
      <c r="C26" s="24">
        <v>236075</v>
      </c>
      <c r="D26" s="24">
        <v>236075</v>
      </c>
      <c r="E26" s="24">
        <v>180307.85</v>
      </c>
      <c r="F26" s="27"/>
      <c r="G26" s="27"/>
      <c r="I26" s="13" t="s">
        <v>1</v>
      </c>
    </row>
    <row r="27" spans="1:9" s="3" customFormat="1" ht="13.2" customHeight="1" x14ac:dyDescent="0.25">
      <c r="A27" s="25" t="s">
        <v>5</v>
      </c>
      <c r="B27" s="24">
        <f>B15+B26</f>
        <v>0</v>
      </c>
      <c r="C27" s="24">
        <f>C15+C26</f>
        <v>0</v>
      </c>
      <c r="D27" s="24">
        <f t="shared" ref="D27:E27" si="1">D15+D26</f>
        <v>0</v>
      </c>
      <c r="E27" s="24">
        <f t="shared" si="1"/>
        <v>0</v>
      </c>
      <c r="F27" s="28"/>
      <c r="G27" s="28"/>
    </row>
  </sheetData>
  <mergeCells count="4">
    <mergeCell ref="A5:G5"/>
    <mergeCell ref="A17:G17"/>
    <mergeCell ref="A3:G3"/>
    <mergeCell ref="A1:G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A7CA-9A8A-4086-A2F5-8B34B124AAC6}">
  <sheetPr>
    <pageSetUpPr fitToPage="1"/>
  </sheetPr>
  <dimension ref="A1:H104"/>
  <sheetViews>
    <sheetView showGridLines="0" topLeftCell="A4" zoomScale="85" zoomScaleNormal="85" zoomScaleSheetLayoutView="70" workbookViewId="0">
      <selection activeCell="N97" sqref="N97"/>
    </sheetView>
  </sheetViews>
  <sheetFormatPr defaultRowHeight="13.2" x14ac:dyDescent="0.25"/>
  <cols>
    <col min="1" max="1" width="8.88671875" style="35"/>
    <col min="2" max="2" width="47.77734375" style="1" customWidth="1"/>
    <col min="3" max="3" width="19.6640625" style="2" bestFit="1" customWidth="1"/>
    <col min="4" max="4" width="13.88671875" style="2" customWidth="1"/>
    <col min="5" max="5" width="13.6640625" style="2" customWidth="1"/>
    <col min="6" max="6" width="18.44140625" style="2" bestFit="1" customWidth="1"/>
    <col min="7" max="8" width="10.5546875" style="2" bestFit="1" customWidth="1"/>
    <col min="9" max="16384" width="8.88671875" style="1"/>
  </cols>
  <sheetData>
    <row r="1" spans="1:8" x14ac:dyDescent="0.25">
      <c r="A1" s="57" t="s">
        <v>17</v>
      </c>
      <c r="B1" s="57"/>
      <c r="C1" s="57"/>
      <c r="D1" s="57"/>
      <c r="E1" s="57"/>
      <c r="F1" s="57"/>
      <c r="G1" s="57"/>
      <c r="H1" s="57"/>
    </row>
    <row r="3" spans="1:8" ht="14.4" customHeight="1" x14ac:dyDescent="0.25">
      <c r="A3" s="57" t="s">
        <v>41</v>
      </c>
      <c r="B3" s="57"/>
      <c r="C3" s="57"/>
      <c r="D3" s="57"/>
      <c r="E3" s="57"/>
      <c r="F3" s="57"/>
      <c r="G3" s="57"/>
      <c r="H3" s="57"/>
    </row>
    <row r="4" spans="1:8" x14ac:dyDescent="0.25">
      <c r="H4" s="1"/>
    </row>
    <row r="5" spans="1:8" x14ac:dyDescent="0.25">
      <c r="A5" s="57" t="s">
        <v>42</v>
      </c>
      <c r="B5" s="57"/>
      <c r="C5" s="57"/>
      <c r="D5" s="57"/>
      <c r="E5" s="57"/>
      <c r="F5" s="57"/>
      <c r="G5" s="57"/>
      <c r="H5" s="57"/>
    </row>
    <row r="6" spans="1:8" x14ac:dyDescent="0.25">
      <c r="B6" s="3"/>
      <c r="H6" s="1"/>
    </row>
    <row r="7" spans="1:8" ht="33.6" customHeight="1" x14ac:dyDescent="0.25">
      <c r="A7" s="22" t="s">
        <v>29</v>
      </c>
      <c r="B7" s="22" t="s">
        <v>30</v>
      </c>
      <c r="C7" s="23" t="s">
        <v>9</v>
      </c>
      <c r="D7" s="23" t="s">
        <v>26</v>
      </c>
      <c r="E7" s="23" t="s">
        <v>27</v>
      </c>
      <c r="F7" s="23" t="s">
        <v>28</v>
      </c>
      <c r="G7" s="23" t="s">
        <v>11</v>
      </c>
      <c r="H7" s="23" t="s">
        <v>11</v>
      </c>
    </row>
    <row r="8" spans="1:8" x14ac:dyDescent="0.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 t="s">
        <v>69</v>
      </c>
      <c r="H8" s="22" t="s">
        <v>70</v>
      </c>
    </row>
    <row r="9" spans="1:8" x14ac:dyDescent="0.25">
      <c r="A9" s="34"/>
      <c r="B9" s="9" t="s">
        <v>7</v>
      </c>
      <c r="C9" s="10">
        <v>873557.37</v>
      </c>
      <c r="D9" s="10">
        <v>1129444</v>
      </c>
      <c r="E9" s="10">
        <v>1129444</v>
      </c>
      <c r="F9" s="10">
        <v>990375.01</v>
      </c>
      <c r="G9" s="6">
        <f>F9/C9*100</f>
        <v>113.37263515961178</v>
      </c>
      <c r="H9" s="6">
        <f>F9/E9*100</f>
        <v>87.686951278682258</v>
      </c>
    </row>
    <row r="10" spans="1:8" s="3" customFormat="1" x14ac:dyDescent="0.25">
      <c r="A10" s="30">
        <v>6</v>
      </c>
      <c r="B10" s="9" t="s">
        <v>137</v>
      </c>
      <c r="C10" s="10">
        <v>873557.37</v>
      </c>
      <c r="D10" s="11">
        <v>1129444</v>
      </c>
      <c r="E10" s="11">
        <v>1129444</v>
      </c>
      <c r="F10" s="10">
        <v>990375.01</v>
      </c>
      <c r="G10" s="6">
        <f t="shared" ref="G10:G35" si="0">F10/C10*100</f>
        <v>113.37263515961178</v>
      </c>
      <c r="H10" s="6">
        <f t="shared" ref="H10:H11" si="1">F10/E10*100</f>
        <v>87.686951278682258</v>
      </c>
    </row>
    <row r="11" spans="1:8" s="3" customFormat="1" ht="26.4" x14ac:dyDescent="0.25">
      <c r="A11" s="36">
        <v>63</v>
      </c>
      <c r="B11" s="12" t="s">
        <v>44</v>
      </c>
      <c r="C11" s="10">
        <v>94363.21</v>
      </c>
      <c r="D11" s="11">
        <v>152835</v>
      </c>
      <c r="E11" s="11">
        <v>152835</v>
      </c>
      <c r="F11" s="10">
        <v>40855.9</v>
      </c>
      <c r="G11" s="6">
        <f t="shared" si="0"/>
        <v>43.296428767101077</v>
      </c>
      <c r="H11" s="6">
        <f t="shared" si="1"/>
        <v>26.732031275558612</v>
      </c>
    </row>
    <row r="12" spans="1:8" s="3" customFormat="1" ht="26.4" x14ac:dyDescent="0.25">
      <c r="A12" s="39">
        <v>632</v>
      </c>
      <c r="B12" s="12" t="s">
        <v>45</v>
      </c>
      <c r="C12" s="11"/>
      <c r="D12" s="11"/>
      <c r="E12" s="11"/>
      <c r="F12" s="11">
        <v>6923.1</v>
      </c>
      <c r="G12" s="6"/>
      <c r="H12" s="6"/>
    </row>
    <row r="13" spans="1:8" x14ac:dyDescent="0.25">
      <c r="A13" s="38">
        <v>6323</v>
      </c>
      <c r="B13" s="5" t="s">
        <v>46</v>
      </c>
      <c r="C13" s="7"/>
      <c r="D13" s="7"/>
      <c r="E13" s="7"/>
      <c r="F13" s="7">
        <v>6923.1</v>
      </c>
      <c r="G13" s="6"/>
      <c r="H13" s="6"/>
    </row>
    <row r="14" spans="1:8" s="3" customFormat="1" x14ac:dyDescent="0.25">
      <c r="A14" s="39">
        <v>634</v>
      </c>
      <c r="B14" s="12" t="s">
        <v>47</v>
      </c>
      <c r="C14" s="10">
        <v>63081.11</v>
      </c>
      <c r="D14" s="11"/>
      <c r="E14" s="11"/>
      <c r="F14" s="10">
        <v>19057.8</v>
      </c>
      <c r="G14" s="6">
        <f t="shared" si="0"/>
        <v>30.211579980123997</v>
      </c>
      <c r="H14" s="6"/>
    </row>
    <row r="15" spans="1:8" x14ac:dyDescent="0.25">
      <c r="A15" s="38">
        <v>6341</v>
      </c>
      <c r="B15" s="5" t="s">
        <v>48</v>
      </c>
      <c r="C15" s="6">
        <v>1550</v>
      </c>
      <c r="D15" s="7"/>
      <c r="E15" s="7"/>
      <c r="F15" s="6">
        <v>7107.8</v>
      </c>
      <c r="G15" s="6">
        <f t="shared" si="0"/>
        <v>458.56774193548387</v>
      </c>
      <c r="H15" s="6"/>
    </row>
    <row r="16" spans="1:8" x14ac:dyDescent="0.25">
      <c r="A16" s="38">
        <v>6342</v>
      </c>
      <c r="B16" s="5" t="s">
        <v>49</v>
      </c>
      <c r="C16" s="6">
        <v>61531.11</v>
      </c>
      <c r="D16" s="6"/>
      <c r="E16" s="6"/>
      <c r="F16" s="6">
        <v>11950</v>
      </c>
      <c r="G16" s="6">
        <f t="shared" si="0"/>
        <v>19.421070089585577</v>
      </c>
      <c r="H16" s="6"/>
    </row>
    <row r="17" spans="1:8" s="3" customFormat="1" ht="26.4" x14ac:dyDescent="0.25">
      <c r="A17" s="39">
        <v>639</v>
      </c>
      <c r="B17" s="12" t="s">
        <v>50</v>
      </c>
      <c r="C17" s="11">
        <v>31282.1</v>
      </c>
      <c r="D17" s="11"/>
      <c r="E17" s="11"/>
      <c r="F17" s="11">
        <v>14875</v>
      </c>
      <c r="G17" s="6">
        <f t="shared" si="0"/>
        <v>47.551155453118561</v>
      </c>
      <c r="H17" s="6"/>
    </row>
    <row r="18" spans="1:8" ht="26.4" x14ac:dyDescent="0.25">
      <c r="A18" s="38">
        <v>6391</v>
      </c>
      <c r="B18" s="5" t="s">
        <v>51</v>
      </c>
      <c r="C18" s="7">
        <v>5294.99</v>
      </c>
      <c r="D18" s="6"/>
      <c r="E18" s="6"/>
      <c r="F18" s="7">
        <v>7725</v>
      </c>
      <c r="G18" s="6">
        <f t="shared" si="0"/>
        <v>145.89262680382777</v>
      </c>
      <c r="H18" s="6"/>
    </row>
    <row r="19" spans="1:8" ht="26.4" x14ac:dyDescent="0.25">
      <c r="A19" s="38">
        <v>6392</v>
      </c>
      <c r="B19" s="5" t="s">
        <v>52</v>
      </c>
      <c r="C19" s="7">
        <v>25987.11</v>
      </c>
      <c r="D19" s="6"/>
      <c r="E19" s="6"/>
      <c r="F19" s="7">
        <v>7150</v>
      </c>
      <c r="G19" s="6">
        <f t="shared" si="0"/>
        <v>27.51364041634487</v>
      </c>
      <c r="H19" s="6"/>
    </row>
    <row r="20" spans="1:8" s="3" customFormat="1" x14ac:dyDescent="0.25">
      <c r="A20" s="36">
        <v>64</v>
      </c>
      <c r="B20" s="12" t="s">
        <v>53</v>
      </c>
      <c r="C20" s="11">
        <v>1.83</v>
      </c>
      <c r="D20" s="11"/>
      <c r="E20" s="11"/>
      <c r="F20" s="11">
        <v>0.76</v>
      </c>
      <c r="G20" s="6">
        <f t="shared" si="0"/>
        <v>41.530054644808736</v>
      </c>
      <c r="H20" s="6"/>
    </row>
    <row r="21" spans="1:8" s="3" customFormat="1" x14ac:dyDescent="0.25">
      <c r="A21" s="39">
        <v>641</v>
      </c>
      <c r="B21" s="12" t="s">
        <v>54</v>
      </c>
      <c r="C21" s="11">
        <v>1.83</v>
      </c>
      <c r="D21" s="11"/>
      <c r="E21" s="11"/>
      <c r="F21" s="11">
        <v>0.76</v>
      </c>
      <c r="G21" s="6">
        <f t="shared" si="0"/>
        <v>41.530054644808736</v>
      </c>
      <c r="H21" s="6"/>
    </row>
    <row r="22" spans="1:8" x14ac:dyDescent="0.25">
      <c r="A22" s="38">
        <v>6413</v>
      </c>
      <c r="B22" s="5" t="s">
        <v>55</v>
      </c>
      <c r="C22" s="7">
        <v>1.83</v>
      </c>
      <c r="D22" s="7"/>
      <c r="E22" s="7"/>
      <c r="F22" s="7">
        <v>0.76</v>
      </c>
      <c r="G22" s="6">
        <f t="shared" si="0"/>
        <v>41.530054644808736</v>
      </c>
      <c r="H22" s="6"/>
    </row>
    <row r="23" spans="1:8" s="3" customFormat="1" ht="26.4" x14ac:dyDescent="0.25">
      <c r="A23" s="36">
        <v>65</v>
      </c>
      <c r="B23" s="12" t="s">
        <v>56</v>
      </c>
      <c r="C23" s="10">
        <v>115030.72</v>
      </c>
      <c r="D23" s="11">
        <v>150500</v>
      </c>
      <c r="E23" s="11">
        <v>150500</v>
      </c>
      <c r="F23" s="10">
        <v>142767.42000000001</v>
      </c>
      <c r="G23" s="6">
        <f t="shared" si="0"/>
        <v>124.11242840173477</v>
      </c>
      <c r="H23" s="6">
        <f t="shared" ref="H23" si="2">F23/E23*100</f>
        <v>94.862073089700999</v>
      </c>
    </row>
    <row r="24" spans="1:8" s="3" customFormat="1" x14ac:dyDescent="0.25">
      <c r="A24" s="39">
        <v>652</v>
      </c>
      <c r="B24" s="12" t="s">
        <v>57</v>
      </c>
      <c r="C24" s="10">
        <v>115030.72</v>
      </c>
      <c r="D24" s="11"/>
      <c r="E24" s="11"/>
      <c r="F24" s="10">
        <v>142767.42000000001</v>
      </c>
      <c r="G24" s="6">
        <f t="shared" si="0"/>
        <v>124.11242840173477</v>
      </c>
      <c r="H24" s="6"/>
    </row>
    <row r="25" spans="1:8" x14ac:dyDescent="0.25">
      <c r="A25" s="38">
        <v>6526</v>
      </c>
      <c r="B25" s="5" t="s">
        <v>58</v>
      </c>
      <c r="C25" s="6">
        <v>115030.72</v>
      </c>
      <c r="D25" s="6"/>
      <c r="E25" s="6"/>
      <c r="F25" s="6">
        <v>142767.42000000001</v>
      </c>
      <c r="G25" s="6">
        <f t="shared" si="0"/>
        <v>124.11242840173477</v>
      </c>
      <c r="H25" s="6"/>
    </row>
    <row r="26" spans="1:8" s="3" customFormat="1" ht="39.6" x14ac:dyDescent="0.25">
      <c r="A26" s="36">
        <v>66</v>
      </c>
      <c r="B26" s="12" t="s">
        <v>59</v>
      </c>
      <c r="C26" s="10">
        <v>104654.28</v>
      </c>
      <c r="D26" s="11">
        <v>107502</v>
      </c>
      <c r="E26" s="11">
        <v>107502</v>
      </c>
      <c r="F26" s="10">
        <v>100712.27</v>
      </c>
      <c r="G26" s="6">
        <f t="shared" si="0"/>
        <v>96.233302641803093</v>
      </c>
      <c r="H26" s="6">
        <f t="shared" ref="H26" si="3">F26/E26*100</f>
        <v>93.68408959833306</v>
      </c>
    </row>
    <row r="27" spans="1:8" s="3" customFormat="1" ht="26.4" x14ac:dyDescent="0.25">
      <c r="A27" s="39">
        <v>661</v>
      </c>
      <c r="B27" s="12" t="s">
        <v>60</v>
      </c>
      <c r="C27" s="10">
        <v>96290.26</v>
      </c>
      <c r="D27" s="11"/>
      <c r="E27" s="11"/>
      <c r="F27" s="10">
        <v>90712.27</v>
      </c>
      <c r="G27" s="6">
        <f t="shared" si="0"/>
        <v>94.207108797919972</v>
      </c>
      <c r="H27" s="6"/>
    </row>
    <row r="28" spans="1:8" x14ac:dyDescent="0.25">
      <c r="A28" s="38">
        <v>6614</v>
      </c>
      <c r="B28" s="5" t="s">
        <v>61</v>
      </c>
      <c r="C28" s="6">
        <v>17477.900000000001</v>
      </c>
      <c r="D28" s="6"/>
      <c r="E28" s="6"/>
      <c r="F28" s="6">
        <v>21928.11</v>
      </c>
      <c r="G28" s="6">
        <f t="shared" si="0"/>
        <v>125.46192620394898</v>
      </c>
      <c r="H28" s="6"/>
    </row>
    <row r="29" spans="1:8" x14ac:dyDescent="0.25">
      <c r="A29" s="38">
        <v>6615</v>
      </c>
      <c r="B29" s="5" t="s">
        <v>62</v>
      </c>
      <c r="C29" s="6">
        <v>78812.36</v>
      </c>
      <c r="D29" s="6"/>
      <c r="E29" s="6"/>
      <c r="F29" s="6">
        <v>68784.160000000003</v>
      </c>
      <c r="G29" s="6">
        <f t="shared" si="0"/>
        <v>87.275853685893949</v>
      </c>
      <c r="H29" s="6"/>
    </row>
    <row r="30" spans="1:8" s="3" customFormat="1" ht="39.6" x14ac:dyDescent="0.25">
      <c r="A30" s="39">
        <v>663</v>
      </c>
      <c r="B30" s="12" t="s">
        <v>63</v>
      </c>
      <c r="C30" s="10">
        <v>8364.02</v>
      </c>
      <c r="D30" s="11"/>
      <c r="E30" s="11"/>
      <c r="F30" s="10">
        <v>10000</v>
      </c>
      <c r="G30" s="6">
        <f t="shared" si="0"/>
        <v>119.55973323832319</v>
      </c>
      <c r="H30" s="6"/>
    </row>
    <row r="31" spans="1:8" x14ac:dyDescent="0.25">
      <c r="A31" s="38">
        <v>6631</v>
      </c>
      <c r="B31" s="5" t="s">
        <v>64</v>
      </c>
      <c r="C31" s="6">
        <v>8364.02</v>
      </c>
      <c r="D31" s="6"/>
      <c r="E31" s="6"/>
      <c r="F31" s="6">
        <v>10000</v>
      </c>
      <c r="G31" s="6">
        <f t="shared" si="0"/>
        <v>119.55973323832319</v>
      </c>
      <c r="H31" s="6"/>
    </row>
    <row r="32" spans="1:8" s="3" customFormat="1" x14ac:dyDescent="0.25">
      <c r="A32" s="36">
        <v>67</v>
      </c>
      <c r="B32" s="12" t="s">
        <v>65</v>
      </c>
      <c r="C32" s="10">
        <v>559507.32999999996</v>
      </c>
      <c r="D32" s="11">
        <v>718607</v>
      </c>
      <c r="E32" s="11">
        <v>718607</v>
      </c>
      <c r="F32" s="10">
        <v>706038.66</v>
      </c>
      <c r="G32" s="6">
        <f t="shared" si="0"/>
        <v>126.1893494764403</v>
      </c>
      <c r="H32" s="6">
        <f t="shared" ref="H32" si="4">F32/E32*100</f>
        <v>98.251013419017625</v>
      </c>
    </row>
    <row r="33" spans="1:8" s="3" customFormat="1" ht="26.4" x14ac:dyDescent="0.25">
      <c r="A33" s="39">
        <v>671</v>
      </c>
      <c r="B33" s="12" t="s">
        <v>66</v>
      </c>
      <c r="C33" s="10">
        <v>559507.32999999996</v>
      </c>
      <c r="D33" s="11"/>
      <c r="E33" s="11"/>
      <c r="F33" s="10">
        <v>706038.66</v>
      </c>
      <c r="G33" s="6">
        <f t="shared" si="0"/>
        <v>126.1893494764403</v>
      </c>
      <c r="H33" s="6"/>
    </row>
    <row r="34" spans="1:8" ht="26.4" x14ac:dyDescent="0.25">
      <c r="A34" s="38">
        <v>6711</v>
      </c>
      <c r="B34" s="5" t="s">
        <v>67</v>
      </c>
      <c r="C34" s="6">
        <v>557868.44999999995</v>
      </c>
      <c r="D34" s="6"/>
      <c r="E34" s="6"/>
      <c r="F34" s="6">
        <v>705938.66</v>
      </c>
      <c r="G34" s="6">
        <f t="shared" si="0"/>
        <v>126.54213730853574</v>
      </c>
      <c r="H34" s="6"/>
    </row>
    <row r="35" spans="1:8" ht="26.4" x14ac:dyDescent="0.25">
      <c r="A35" s="38">
        <v>6712</v>
      </c>
      <c r="B35" s="5" t="s">
        <v>68</v>
      </c>
      <c r="C35" s="6">
        <v>1638.88</v>
      </c>
      <c r="D35" s="6"/>
      <c r="E35" s="6"/>
      <c r="F35" s="6">
        <v>100</v>
      </c>
      <c r="G35" s="6">
        <f t="shared" si="0"/>
        <v>6.1017280093722537</v>
      </c>
      <c r="H35" s="6"/>
    </row>
    <row r="36" spans="1:8" x14ac:dyDescent="0.25">
      <c r="B36" s="4"/>
      <c r="C36" s="19"/>
      <c r="D36" s="8"/>
      <c r="E36" s="8"/>
      <c r="F36" s="19"/>
      <c r="G36" s="19"/>
      <c r="H36" s="19"/>
    </row>
    <row r="37" spans="1:8" ht="26.4" x14ac:dyDescent="0.25">
      <c r="A37" s="22" t="s">
        <v>29</v>
      </c>
      <c r="B37" s="22" t="s">
        <v>13</v>
      </c>
      <c r="C37" s="23" t="s">
        <v>9</v>
      </c>
      <c r="D37" s="23" t="s">
        <v>26</v>
      </c>
      <c r="E37" s="23" t="s">
        <v>27</v>
      </c>
      <c r="F37" s="23" t="s">
        <v>28</v>
      </c>
      <c r="G37" s="23" t="s">
        <v>11</v>
      </c>
      <c r="H37" s="23" t="s">
        <v>11</v>
      </c>
    </row>
    <row r="38" spans="1:8" s="3" customFormat="1" x14ac:dyDescent="0.25">
      <c r="A38" s="22">
        <v>1</v>
      </c>
      <c r="B38" s="22">
        <v>2</v>
      </c>
      <c r="C38" s="22">
        <v>3</v>
      </c>
      <c r="D38" s="22">
        <v>4</v>
      </c>
      <c r="E38" s="22">
        <v>5</v>
      </c>
      <c r="F38" s="22">
        <v>6</v>
      </c>
      <c r="G38" s="22" t="s">
        <v>69</v>
      </c>
      <c r="H38" s="22" t="s">
        <v>70</v>
      </c>
    </row>
    <row r="39" spans="1:8" x14ac:dyDescent="0.25">
      <c r="A39" s="37"/>
      <c r="B39" s="9" t="s">
        <v>8</v>
      </c>
      <c r="C39" s="10">
        <v>830056.12</v>
      </c>
      <c r="D39" s="10">
        <v>1365519</v>
      </c>
      <c r="E39" s="10">
        <v>1365519</v>
      </c>
      <c r="F39" s="10">
        <v>1170682.8600000001</v>
      </c>
      <c r="G39" s="6">
        <f>F39/C39*100</f>
        <v>141.03659159816812</v>
      </c>
      <c r="H39" s="6">
        <f>F39/E39*100</f>
        <v>85.731715194003172</v>
      </c>
    </row>
    <row r="40" spans="1:8" s="3" customFormat="1" x14ac:dyDescent="0.25">
      <c r="A40" s="36">
        <v>3</v>
      </c>
      <c r="B40" s="9" t="s">
        <v>71</v>
      </c>
      <c r="C40" s="10">
        <v>727248.57</v>
      </c>
      <c r="D40" s="11">
        <v>1061116</v>
      </c>
      <c r="E40" s="11">
        <v>1061116</v>
      </c>
      <c r="F40" s="10">
        <v>985495.88</v>
      </c>
      <c r="G40" s="6">
        <f t="shared" ref="G40:G103" si="5">F40/C40*100</f>
        <v>135.51018464017056</v>
      </c>
      <c r="H40" s="6">
        <f t="shared" ref="H40:H91" si="6">F40/E40*100</f>
        <v>92.873529378503378</v>
      </c>
    </row>
    <row r="41" spans="1:8" s="3" customFormat="1" x14ac:dyDescent="0.25">
      <c r="A41" s="36">
        <v>31</v>
      </c>
      <c r="B41" s="12" t="s">
        <v>72</v>
      </c>
      <c r="C41" s="10">
        <v>444467.5</v>
      </c>
      <c r="D41" s="11">
        <v>689357</v>
      </c>
      <c r="E41" s="11">
        <v>689357</v>
      </c>
      <c r="F41" s="10">
        <v>651773.97</v>
      </c>
      <c r="G41" s="6">
        <f t="shared" si="5"/>
        <v>146.64153622030855</v>
      </c>
      <c r="H41" s="6">
        <f t="shared" si="6"/>
        <v>94.548103522557966</v>
      </c>
    </row>
    <row r="42" spans="1:8" s="3" customFormat="1" x14ac:dyDescent="0.25">
      <c r="A42" s="39">
        <v>311</v>
      </c>
      <c r="B42" s="12" t="s">
        <v>73</v>
      </c>
      <c r="C42" s="10">
        <v>368730.23</v>
      </c>
      <c r="D42" s="11"/>
      <c r="E42" s="11"/>
      <c r="F42" s="10">
        <v>543273.57999999996</v>
      </c>
      <c r="G42" s="6">
        <f t="shared" si="5"/>
        <v>147.33632769952166</v>
      </c>
      <c r="H42" s="6"/>
    </row>
    <row r="43" spans="1:8" x14ac:dyDescent="0.25">
      <c r="A43" s="38">
        <v>3111</v>
      </c>
      <c r="B43" s="5" t="s">
        <v>74</v>
      </c>
      <c r="C43" s="6">
        <v>368730.23</v>
      </c>
      <c r="D43" s="6"/>
      <c r="E43" s="6"/>
      <c r="F43" s="6">
        <v>543273.57999999996</v>
      </c>
      <c r="G43" s="6">
        <f t="shared" si="5"/>
        <v>147.33632769952166</v>
      </c>
      <c r="H43" s="6"/>
    </row>
    <row r="44" spans="1:8" s="3" customFormat="1" x14ac:dyDescent="0.25">
      <c r="A44" s="39">
        <v>312</v>
      </c>
      <c r="B44" s="12" t="s">
        <v>75</v>
      </c>
      <c r="C44" s="10">
        <v>14896.82</v>
      </c>
      <c r="D44" s="11"/>
      <c r="E44" s="11"/>
      <c r="F44" s="10">
        <v>18860.330000000002</v>
      </c>
      <c r="G44" s="6">
        <f t="shared" si="5"/>
        <v>126.60641667147756</v>
      </c>
      <c r="H44" s="6"/>
    </row>
    <row r="45" spans="1:8" x14ac:dyDescent="0.25">
      <c r="A45" s="38">
        <v>3121</v>
      </c>
      <c r="B45" s="5" t="s">
        <v>75</v>
      </c>
      <c r="C45" s="6">
        <v>14896.82</v>
      </c>
      <c r="D45" s="6"/>
      <c r="E45" s="6"/>
      <c r="F45" s="6">
        <v>18860.330000000002</v>
      </c>
      <c r="G45" s="6">
        <f t="shared" si="5"/>
        <v>126.60641667147756</v>
      </c>
      <c r="H45" s="6"/>
    </row>
    <row r="46" spans="1:8" s="3" customFormat="1" x14ac:dyDescent="0.25">
      <c r="A46" s="39">
        <v>313</v>
      </c>
      <c r="B46" s="12" t="s">
        <v>76</v>
      </c>
      <c r="C46" s="10">
        <v>60840.45</v>
      </c>
      <c r="D46" s="11"/>
      <c r="E46" s="11"/>
      <c r="F46" s="10">
        <v>89640.06</v>
      </c>
      <c r="G46" s="6">
        <f t="shared" si="5"/>
        <v>147.33628696040216</v>
      </c>
      <c r="H46" s="6"/>
    </row>
    <row r="47" spans="1:8" x14ac:dyDescent="0.25">
      <c r="A47" s="38">
        <v>3132</v>
      </c>
      <c r="B47" s="5" t="s">
        <v>77</v>
      </c>
      <c r="C47" s="6">
        <v>60840.45</v>
      </c>
      <c r="D47" s="6"/>
      <c r="E47" s="6"/>
      <c r="F47" s="6">
        <v>89640.06</v>
      </c>
      <c r="G47" s="6">
        <f t="shared" si="5"/>
        <v>147.33628696040216</v>
      </c>
      <c r="H47" s="6"/>
    </row>
    <row r="48" spans="1:8" s="3" customFormat="1" x14ac:dyDescent="0.25">
      <c r="A48" s="36">
        <v>32</v>
      </c>
      <c r="B48" s="12" t="s">
        <v>78</v>
      </c>
      <c r="C48" s="10">
        <v>277708.26</v>
      </c>
      <c r="D48" s="11">
        <v>364844</v>
      </c>
      <c r="E48" s="11">
        <v>364844</v>
      </c>
      <c r="F48" s="10">
        <v>327333.07</v>
      </c>
      <c r="G48" s="6">
        <f t="shared" si="5"/>
        <v>117.86940366843967</v>
      </c>
      <c r="H48" s="6">
        <f t="shared" si="6"/>
        <v>89.718638651039896</v>
      </c>
    </row>
    <row r="49" spans="1:8" s="3" customFormat="1" x14ac:dyDescent="0.25">
      <c r="A49" s="39">
        <v>321</v>
      </c>
      <c r="B49" s="12" t="s">
        <v>79</v>
      </c>
      <c r="C49" s="10">
        <v>24369.32</v>
      </c>
      <c r="D49" s="11"/>
      <c r="E49" s="11"/>
      <c r="F49" s="10">
        <v>29358.94</v>
      </c>
      <c r="G49" s="6">
        <f t="shared" si="5"/>
        <v>120.47500709909016</v>
      </c>
      <c r="H49" s="6"/>
    </row>
    <row r="50" spans="1:8" x14ac:dyDescent="0.25">
      <c r="A50" s="38">
        <v>3211</v>
      </c>
      <c r="B50" s="5" t="s">
        <v>80</v>
      </c>
      <c r="C50" s="6">
        <v>5024.07</v>
      </c>
      <c r="D50" s="6"/>
      <c r="E50" s="6"/>
      <c r="F50" s="6">
        <v>8048.99</v>
      </c>
      <c r="G50" s="6">
        <f t="shared" si="5"/>
        <v>160.20855601136131</v>
      </c>
      <c r="H50" s="6"/>
    </row>
    <row r="51" spans="1:8" x14ac:dyDescent="0.25">
      <c r="A51" s="38">
        <v>3212</v>
      </c>
      <c r="B51" s="5" t="s">
        <v>81</v>
      </c>
      <c r="C51" s="6">
        <v>16772.87</v>
      </c>
      <c r="D51" s="6"/>
      <c r="E51" s="6"/>
      <c r="F51" s="6">
        <v>16496.2</v>
      </c>
      <c r="G51" s="6">
        <f t="shared" si="5"/>
        <v>98.350491001241906</v>
      </c>
      <c r="H51" s="6"/>
    </row>
    <row r="52" spans="1:8" ht="13.8" customHeight="1" x14ac:dyDescent="0.25">
      <c r="A52" s="38">
        <v>3213</v>
      </c>
      <c r="B52" s="5" t="s">
        <v>82</v>
      </c>
      <c r="C52" s="6">
        <v>2572.38</v>
      </c>
      <c r="D52" s="6"/>
      <c r="E52" s="6"/>
      <c r="F52" s="6">
        <v>4813.75</v>
      </c>
      <c r="G52" s="6">
        <f t="shared" si="5"/>
        <v>187.13214999339132</v>
      </c>
      <c r="H52" s="6"/>
    </row>
    <row r="53" spans="1:8" s="3" customFormat="1" x14ac:dyDescent="0.25">
      <c r="A53" s="39">
        <v>322</v>
      </c>
      <c r="B53" s="12" t="s">
        <v>83</v>
      </c>
      <c r="C53" s="10">
        <v>62970.13</v>
      </c>
      <c r="D53" s="11"/>
      <c r="E53" s="11"/>
      <c r="F53" s="10">
        <v>55515.19</v>
      </c>
      <c r="G53" s="6">
        <f t="shared" si="5"/>
        <v>88.161148785940256</v>
      </c>
      <c r="H53" s="6"/>
    </row>
    <row r="54" spans="1:8" x14ac:dyDescent="0.25">
      <c r="A54" s="38">
        <v>3221</v>
      </c>
      <c r="B54" s="5" t="s">
        <v>84</v>
      </c>
      <c r="C54" s="6">
        <v>10102.64</v>
      </c>
      <c r="D54" s="6"/>
      <c r="E54" s="6"/>
      <c r="F54" s="6">
        <v>9572.7099999999991</v>
      </c>
      <c r="G54" s="6">
        <f t="shared" si="5"/>
        <v>94.754539407521193</v>
      </c>
      <c r="H54" s="6"/>
    </row>
    <row r="55" spans="1:8" x14ac:dyDescent="0.25">
      <c r="A55" s="38">
        <v>3222</v>
      </c>
      <c r="B55" s="5" t="s">
        <v>85</v>
      </c>
      <c r="C55" s="6">
        <v>12502.5</v>
      </c>
      <c r="D55" s="6"/>
      <c r="E55" s="6"/>
      <c r="F55" s="6">
        <v>7840.3</v>
      </c>
      <c r="G55" s="6">
        <f t="shared" si="5"/>
        <v>62.709858028394329</v>
      </c>
      <c r="H55" s="6"/>
    </row>
    <row r="56" spans="1:8" x14ac:dyDescent="0.25">
      <c r="A56" s="38">
        <v>3223</v>
      </c>
      <c r="B56" s="5" t="s">
        <v>86</v>
      </c>
      <c r="C56" s="6">
        <v>35070.06</v>
      </c>
      <c r="D56" s="6"/>
      <c r="E56" s="6"/>
      <c r="F56" s="6">
        <v>32700.52</v>
      </c>
      <c r="G56" s="6">
        <f t="shared" si="5"/>
        <v>93.243410476058514</v>
      </c>
      <c r="H56" s="6"/>
    </row>
    <row r="57" spans="1:8" x14ac:dyDescent="0.25">
      <c r="A57" s="38">
        <v>3224</v>
      </c>
      <c r="B57" s="5" t="s">
        <v>87</v>
      </c>
      <c r="C57" s="6">
        <v>1629.85</v>
      </c>
      <c r="D57" s="6"/>
      <c r="E57" s="6"/>
      <c r="F57" s="6">
        <v>1388.39</v>
      </c>
      <c r="G57" s="6">
        <f t="shared" si="5"/>
        <v>85.185139736785615</v>
      </c>
      <c r="H57" s="6"/>
    </row>
    <row r="58" spans="1:8" x14ac:dyDescent="0.25">
      <c r="A58" s="38">
        <v>3225</v>
      </c>
      <c r="B58" s="5" t="s">
        <v>88</v>
      </c>
      <c r="C58" s="6">
        <v>3047.39</v>
      </c>
      <c r="D58" s="6"/>
      <c r="E58" s="6"/>
      <c r="F58" s="6">
        <v>3293.38</v>
      </c>
      <c r="G58" s="6">
        <f t="shared" si="5"/>
        <v>108.07215354779009</v>
      </c>
      <c r="H58" s="6"/>
    </row>
    <row r="59" spans="1:8" x14ac:dyDescent="0.25">
      <c r="A59" s="38">
        <v>3227</v>
      </c>
      <c r="B59" s="5" t="s">
        <v>89</v>
      </c>
      <c r="C59" s="7">
        <v>617.69000000000005</v>
      </c>
      <c r="D59" s="6"/>
      <c r="E59" s="6"/>
      <c r="F59" s="7">
        <v>719.89</v>
      </c>
      <c r="G59" s="6">
        <f t="shared" si="5"/>
        <v>116.54551635933881</v>
      </c>
      <c r="H59" s="6"/>
    </row>
    <row r="60" spans="1:8" s="3" customFormat="1" x14ac:dyDescent="0.25">
      <c r="A60" s="39">
        <v>323</v>
      </c>
      <c r="B60" s="12" t="s">
        <v>90</v>
      </c>
      <c r="C60" s="10">
        <v>172971.8</v>
      </c>
      <c r="D60" s="11"/>
      <c r="E60" s="11"/>
      <c r="F60" s="10">
        <v>209410.91</v>
      </c>
      <c r="G60" s="6">
        <f t="shared" si="5"/>
        <v>121.06650332597569</v>
      </c>
      <c r="H60" s="6"/>
    </row>
    <row r="61" spans="1:8" x14ac:dyDescent="0.25">
      <c r="A61" s="38">
        <v>3231</v>
      </c>
      <c r="B61" s="5" t="s">
        <v>91</v>
      </c>
      <c r="C61" s="6">
        <v>15201</v>
      </c>
      <c r="D61" s="6"/>
      <c r="E61" s="6"/>
      <c r="F61" s="6">
        <v>16050.37</v>
      </c>
      <c r="G61" s="6">
        <f t="shared" si="5"/>
        <v>105.58759292151834</v>
      </c>
      <c r="H61" s="6"/>
    </row>
    <row r="62" spans="1:8" x14ac:dyDescent="0.25">
      <c r="A62" s="38">
        <v>3232</v>
      </c>
      <c r="B62" s="5" t="s">
        <v>92</v>
      </c>
      <c r="C62" s="6">
        <v>55124.57</v>
      </c>
      <c r="D62" s="6"/>
      <c r="E62" s="6"/>
      <c r="F62" s="6">
        <v>44633.46</v>
      </c>
      <c r="G62" s="6">
        <f t="shared" si="5"/>
        <v>80.968359481080753</v>
      </c>
      <c r="H62" s="6"/>
    </row>
    <row r="63" spans="1:8" x14ac:dyDescent="0.25">
      <c r="A63" s="38">
        <v>3233</v>
      </c>
      <c r="B63" s="5" t="s">
        <v>93</v>
      </c>
      <c r="C63" s="6">
        <v>4939.2</v>
      </c>
      <c r="D63" s="6"/>
      <c r="E63" s="6"/>
      <c r="F63" s="6">
        <v>26184.71</v>
      </c>
      <c r="G63" s="6">
        <f t="shared" si="5"/>
        <v>530.1407110463233</v>
      </c>
      <c r="H63" s="6"/>
    </row>
    <row r="64" spans="1:8" x14ac:dyDescent="0.25">
      <c r="A64" s="38">
        <v>3234</v>
      </c>
      <c r="B64" s="5" t="s">
        <v>94</v>
      </c>
      <c r="C64" s="6">
        <v>3025.92</v>
      </c>
      <c r="D64" s="6"/>
      <c r="E64" s="6"/>
      <c r="F64" s="6">
        <v>2476.06</v>
      </c>
      <c r="G64" s="6">
        <f t="shared" si="5"/>
        <v>81.828336505922167</v>
      </c>
      <c r="H64" s="6"/>
    </row>
    <row r="65" spans="1:8" x14ac:dyDescent="0.25">
      <c r="A65" s="38">
        <v>3235</v>
      </c>
      <c r="B65" s="5" t="s">
        <v>95</v>
      </c>
      <c r="C65" s="6">
        <v>16604.45</v>
      </c>
      <c r="D65" s="6"/>
      <c r="E65" s="6"/>
      <c r="F65" s="6">
        <v>18029.12</v>
      </c>
      <c r="G65" s="6">
        <f t="shared" si="5"/>
        <v>108.58004932412695</v>
      </c>
      <c r="H65" s="6"/>
    </row>
    <row r="66" spans="1:8" x14ac:dyDescent="0.25">
      <c r="A66" s="38">
        <v>3236</v>
      </c>
      <c r="B66" s="5" t="s">
        <v>96</v>
      </c>
      <c r="C66" s="6">
        <v>3044.5</v>
      </c>
      <c r="D66" s="6"/>
      <c r="E66" s="6"/>
      <c r="F66" s="6">
        <v>35</v>
      </c>
      <c r="G66" s="6">
        <f t="shared" si="5"/>
        <v>1.1496140581376253</v>
      </c>
      <c r="H66" s="6"/>
    </row>
    <row r="67" spans="1:8" x14ac:dyDescent="0.25">
      <c r="A67" s="38">
        <v>3237</v>
      </c>
      <c r="B67" s="5" t="s">
        <v>97</v>
      </c>
      <c r="C67" s="6">
        <v>50427.99</v>
      </c>
      <c r="D67" s="6"/>
      <c r="E67" s="6"/>
      <c r="F67" s="6">
        <v>53418.23</v>
      </c>
      <c r="G67" s="6">
        <f t="shared" si="5"/>
        <v>105.92972275912645</v>
      </c>
      <c r="H67" s="6"/>
    </row>
    <row r="68" spans="1:8" x14ac:dyDescent="0.25">
      <c r="A68" s="38">
        <v>3238</v>
      </c>
      <c r="B68" s="5" t="s">
        <v>98</v>
      </c>
      <c r="C68" s="6">
        <v>7867.23</v>
      </c>
      <c r="D68" s="6"/>
      <c r="E68" s="6"/>
      <c r="F68" s="6">
        <v>17877.93</v>
      </c>
      <c r="G68" s="6">
        <f t="shared" si="5"/>
        <v>227.24554894162245</v>
      </c>
      <c r="H68" s="6"/>
    </row>
    <row r="69" spans="1:8" x14ac:dyDescent="0.25">
      <c r="A69" s="38">
        <v>3239</v>
      </c>
      <c r="B69" s="5" t="s">
        <v>99</v>
      </c>
      <c r="C69" s="6">
        <v>16736.939999999999</v>
      </c>
      <c r="D69" s="6"/>
      <c r="E69" s="6"/>
      <c r="F69" s="6">
        <v>30706.03</v>
      </c>
      <c r="G69" s="6">
        <f t="shared" si="5"/>
        <v>183.46262817456477</v>
      </c>
      <c r="H69" s="6"/>
    </row>
    <row r="70" spans="1:8" s="3" customFormat="1" x14ac:dyDescent="0.25">
      <c r="A70" s="39">
        <v>329</v>
      </c>
      <c r="B70" s="12" t="s">
        <v>100</v>
      </c>
      <c r="C70" s="10">
        <v>17397.009999999998</v>
      </c>
      <c r="D70" s="11"/>
      <c r="E70" s="11"/>
      <c r="F70" s="10">
        <v>33048.03</v>
      </c>
      <c r="G70" s="6">
        <f t="shared" si="5"/>
        <v>189.96385010987521</v>
      </c>
      <c r="H70" s="6"/>
    </row>
    <row r="71" spans="1:8" ht="26.4" x14ac:dyDescent="0.25">
      <c r="A71" s="38">
        <v>3291</v>
      </c>
      <c r="B71" s="5" t="s">
        <v>101</v>
      </c>
      <c r="C71" s="6">
        <v>5092.96</v>
      </c>
      <c r="D71" s="6"/>
      <c r="E71" s="6"/>
      <c r="F71" s="6">
        <v>7807.99</v>
      </c>
      <c r="G71" s="6">
        <f t="shared" si="5"/>
        <v>153.30947032766801</v>
      </c>
      <c r="H71" s="6"/>
    </row>
    <row r="72" spans="1:8" x14ac:dyDescent="0.25">
      <c r="A72" s="38">
        <v>3292</v>
      </c>
      <c r="B72" s="5" t="s">
        <v>102</v>
      </c>
      <c r="C72" s="6">
        <v>4507.3500000000004</v>
      </c>
      <c r="D72" s="6"/>
      <c r="E72" s="6"/>
      <c r="F72" s="6">
        <v>7227.4</v>
      </c>
      <c r="G72" s="6">
        <f t="shared" si="5"/>
        <v>160.34698880717048</v>
      </c>
      <c r="H72" s="6"/>
    </row>
    <row r="73" spans="1:8" x14ac:dyDescent="0.25">
      <c r="A73" s="38">
        <v>3293</v>
      </c>
      <c r="B73" s="5" t="s">
        <v>103</v>
      </c>
      <c r="C73" s="6">
        <v>1357.43</v>
      </c>
      <c r="D73" s="6"/>
      <c r="E73" s="6"/>
      <c r="F73" s="6">
        <v>536.64</v>
      </c>
      <c r="G73" s="6">
        <f t="shared" si="5"/>
        <v>39.533530274120949</v>
      </c>
      <c r="H73" s="6"/>
    </row>
    <row r="74" spans="1:8" x14ac:dyDescent="0.25">
      <c r="A74" s="38">
        <v>3294</v>
      </c>
      <c r="B74" s="5" t="s">
        <v>104</v>
      </c>
      <c r="C74" s="6">
        <v>682</v>
      </c>
      <c r="D74" s="6"/>
      <c r="E74" s="6"/>
      <c r="F74" s="6">
        <v>720</v>
      </c>
      <c r="G74" s="6">
        <f t="shared" si="5"/>
        <v>105.57184750733137</v>
      </c>
      <c r="H74" s="6"/>
    </row>
    <row r="75" spans="1:8" x14ac:dyDescent="0.25">
      <c r="A75" s="38">
        <v>3295</v>
      </c>
      <c r="B75" s="5" t="s">
        <v>105</v>
      </c>
      <c r="C75" s="6">
        <v>2594.9699999999998</v>
      </c>
      <c r="D75" s="6"/>
      <c r="E75" s="6"/>
      <c r="F75" s="6">
        <v>7349.2</v>
      </c>
      <c r="G75" s="6">
        <f t="shared" si="5"/>
        <v>283.20943980084547</v>
      </c>
      <c r="H75" s="6"/>
    </row>
    <row r="76" spans="1:8" x14ac:dyDescent="0.25">
      <c r="A76" s="38">
        <v>3299</v>
      </c>
      <c r="B76" s="5" t="s">
        <v>100</v>
      </c>
      <c r="C76" s="6">
        <v>3162.3</v>
      </c>
      <c r="D76" s="6"/>
      <c r="E76" s="6"/>
      <c r="F76" s="6">
        <v>9406.7999999999993</v>
      </c>
      <c r="G76" s="6">
        <f t="shared" si="5"/>
        <v>297.46703348828379</v>
      </c>
      <c r="H76" s="6"/>
    </row>
    <row r="77" spans="1:8" s="3" customFormat="1" x14ac:dyDescent="0.25">
      <c r="A77" s="36">
        <v>34</v>
      </c>
      <c r="B77" s="12" t="s">
        <v>106</v>
      </c>
      <c r="C77" s="10">
        <v>1765.56</v>
      </c>
      <c r="D77" s="11">
        <v>1783</v>
      </c>
      <c r="E77" s="11">
        <v>1783</v>
      </c>
      <c r="F77" s="10">
        <v>2134.4699999999998</v>
      </c>
      <c r="G77" s="6">
        <f t="shared" si="5"/>
        <v>120.8947869231292</v>
      </c>
      <c r="H77" s="6">
        <f t="shared" si="6"/>
        <v>119.71228266965788</v>
      </c>
    </row>
    <row r="78" spans="1:8" s="3" customFormat="1" x14ac:dyDescent="0.25">
      <c r="A78" s="39">
        <v>343</v>
      </c>
      <c r="B78" s="12" t="s">
        <v>107</v>
      </c>
      <c r="C78" s="10">
        <v>1765.56</v>
      </c>
      <c r="D78" s="11"/>
      <c r="E78" s="11"/>
      <c r="F78" s="10">
        <v>2134.4699999999998</v>
      </c>
      <c r="G78" s="6">
        <f t="shared" si="5"/>
        <v>120.8947869231292</v>
      </c>
      <c r="H78" s="6"/>
    </row>
    <row r="79" spans="1:8" x14ac:dyDescent="0.25">
      <c r="A79" s="38">
        <v>3431</v>
      </c>
      <c r="B79" s="5" t="s">
        <v>108</v>
      </c>
      <c r="C79" s="6">
        <v>1760.95</v>
      </c>
      <c r="D79" s="6"/>
      <c r="E79" s="6"/>
      <c r="F79" s="6">
        <v>2131.48</v>
      </c>
      <c r="G79" s="6">
        <f t="shared" si="5"/>
        <v>121.04148329026944</v>
      </c>
      <c r="H79" s="6"/>
    </row>
    <row r="80" spans="1:8" x14ac:dyDescent="0.25">
      <c r="A80" s="38">
        <v>3433</v>
      </c>
      <c r="B80" s="5" t="s">
        <v>109</v>
      </c>
      <c r="C80" s="6">
        <v>4.6100000000000003</v>
      </c>
      <c r="D80" s="7"/>
      <c r="E80" s="7"/>
      <c r="F80" s="6">
        <v>2.99</v>
      </c>
      <c r="G80" s="6">
        <f t="shared" si="5"/>
        <v>64.859002169197396</v>
      </c>
      <c r="H80" s="6"/>
    </row>
    <row r="81" spans="1:8" s="3" customFormat="1" ht="26.4" x14ac:dyDescent="0.25">
      <c r="A81" s="36">
        <v>36</v>
      </c>
      <c r="B81" s="12" t="s">
        <v>110</v>
      </c>
      <c r="C81" s="10">
        <v>3307.25</v>
      </c>
      <c r="D81" s="11">
        <v>5132</v>
      </c>
      <c r="E81" s="11">
        <v>5132</v>
      </c>
      <c r="F81" s="10">
        <v>4254.37</v>
      </c>
      <c r="G81" s="6">
        <f t="shared" si="5"/>
        <v>128.6376899236526</v>
      </c>
      <c r="H81" s="6">
        <f t="shared" si="6"/>
        <v>82.898869836321126</v>
      </c>
    </row>
    <row r="82" spans="1:8" s="3" customFormat="1" ht="26.4" x14ac:dyDescent="0.25">
      <c r="A82" s="39">
        <v>369</v>
      </c>
      <c r="B82" s="12" t="s">
        <v>50</v>
      </c>
      <c r="C82" s="10">
        <v>3307.25</v>
      </c>
      <c r="D82" s="11"/>
      <c r="E82" s="11"/>
      <c r="F82" s="10">
        <v>4254.37</v>
      </c>
      <c r="G82" s="6">
        <f t="shared" si="5"/>
        <v>128.6376899236526</v>
      </c>
      <c r="H82" s="6"/>
    </row>
    <row r="83" spans="1:8" ht="26.4" x14ac:dyDescent="0.25">
      <c r="A83" s="38">
        <v>3691</v>
      </c>
      <c r="B83" s="5" t="s">
        <v>51</v>
      </c>
      <c r="C83" s="6">
        <v>3307.25</v>
      </c>
      <c r="D83" s="6"/>
      <c r="E83" s="6"/>
      <c r="F83" s="6">
        <v>4254.37</v>
      </c>
      <c r="G83" s="6">
        <f t="shared" si="5"/>
        <v>128.6376899236526</v>
      </c>
      <c r="H83" s="6"/>
    </row>
    <row r="84" spans="1:8" s="3" customFormat="1" x14ac:dyDescent="0.25">
      <c r="A84" s="36">
        <v>4</v>
      </c>
      <c r="B84" s="9" t="s">
        <v>111</v>
      </c>
      <c r="C84" s="10">
        <v>102807.55</v>
      </c>
      <c r="D84" s="11">
        <v>304403</v>
      </c>
      <c r="E84" s="11">
        <v>304403</v>
      </c>
      <c r="F84" s="10">
        <v>185186.98</v>
      </c>
      <c r="G84" s="6">
        <f t="shared" si="5"/>
        <v>180.1297472802338</v>
      </c>
      <c r="H84" s="6">
        <f t="shared" si="6"/>
        <v>60.836121851624327</v>
      </c>
    </row>
    <row r="85" spans="1:8" s="3" customFormat="1" ht="26.4" x14ac:dyDescent="0.25">
      <c r="A85" s="36">
        <v>41</v>
      </c>
      <c r="B85" s="12" t="s">
        <v>112</v>
      </c>
      <c r="C85" s="10">
        <v>78836.11</v>
      </c>
      <c r="D85" s="11">
        <v>239311</v>
      </c>
      <c r="E85" s="11">
        <v>239311</v>
      </c>
      <c r="F85" s="10">
        <v>112454.16</v>
      </c>
      <c r="G85" s="6">
        <f t="shared" si="5"/>
        <v>142.64295891819117</v>
      </c>
      <c r="H85" s="6">
        <f t="shared" si="6"/>
        <v>46.990802762931914</v>
      </c>
    </row>
    <row r="86" spans="1:8" s="3" customFormat="1" x14ac:dyDescent="0.25">
      <c r="A86" s="39">
        <v>411</v>
      </c>
      <c r="B86" s="12" t="s">
        <v>113</v>
      </c>
      <c r="C86" s="10">
        <v>7250</v>
      </c>
      <c r="D86" s="11"/>
      <c r="E86" s="11"/>
      <c r="F86" s="10">
        <v>92871.16</v>
      </c>
      <c r="G86" s="6">
        <f t="shared" si="5"/>
        <v>1280.9815172413794</v>
      </c>
      <c r="H86" s="6"/>
    </row>
    <row r="87" spans="1:8" x14ac:dyDescent="0.25">
      <c r="A87" s="38">
        <v>4113</v>
      </c>
      <c r="B87" s="5" t="s">
        <v>114</v>
      </c>
      <c r="C87" s="7">
        <v>7250</v>
      </c>
      <c r="D87" s="6"/>
      <c r="E87" s="6"/>
      <c r="F87" s="7">
        <v>92871.16</v>
      </c>
      <c r="G87" s="6">
        <f t="shared" si="5"/>
        <v>1280.9815172413794</v>
      </c>
      <c r="H87" s="6"/>
    </row>
    <row r="88" spans="1:8" s="3" customFormat="1" x14ac:dyDescent="0.25">
      <c r="A88" s="39">
        <v>412</v>
      </c>
      <c r="B88" s="12" t="s">
        <v>115</v>
      </c>
      <c r="C88" s="10">
        <v>71586.11</v>
      </c>
      <c r="D88" s="11"/>
      <c r="E88" s="11"/>
      <c r="F88" s="10">
        <v>19583</v>
      </c>
      <c r="G88" s="6">
        <f t="shared" si="5"/>
        <v>27.355865544307406</v>
      </c>
      <c r="H88" s="6"/>
    </row>
    <row r="89" spans="1:8" x14ac:dyDescent="0.25">
      <c r="A89" s="38">
        <v>4124</v>
      </c>
      <c r="B89" s="5" t="s">
        <v>116</v>
      </c>
      <c r="C89" s="6">
        <v>675</v>
      </c>
      <c r="D89" s="6"/>
      <c r="E89" s="6"/>
      <c r="F89" s="6"/>
      <c r="G89" s="6">
        <f t="shared" si="5"/>
        <v>0</v>
      </c>
      <c r="H89" s="6"/>
    </row>
    <row r="90" spans="1:8" x14ac:dyDescent="0.25">
      <c r="A90" s="38">
        <v>4126</v>
      </c>
      <c r="B90" s="5" t="s">
        <v>117</v>
      </c>
      <c r="C90" s="6">
        <v>70911.11</v>
      </c>
      <c r="D90" s="6"/>
      <c r="E90" s="6"/>
      <c r="F90" s="6">
        <v>19583</v>
      </c>
      <c r="G90" s="6">
        <f t="shared" si="5"/>
        <v>27.616264926610228</v>
      </c>
      <c r="H90" s="6"/>
    </row>
    <row r="91" spans="1:8" s="3" customFormat="1" ht="26.4" x14ac:dyDescent="0.25">
      <c r="A91" s="36">
        <v>42</v>
      </c>
      <c r="B91" s="12" t="s">
        <v>118</v>
      </c>
      <c r="C91" s="10">
        <v>23971.439999999999</v>
      </c>
      <c r="D91" s="11">
        <v>65092</v>
      </c>
      <c r="E91" s="11">
        <v>65092</v>
      </c>
      <c r="F91" s="10">
        <v>72732.820000000007</v>
      </c>
      <c r="G91" s="6">
        <f t="shared" si="5"/>
        <v>303.41447989774503</v>
      </c>
      <c r="H91" s="6">
        <f t="shared" si="6"/>
        <v>111.73849320961102</v>
      </c>
    </row>
    <row r="92" spans="1:8" s="3" customFormat="1" x14ac:dyDescent="0.25">
      <c r="A92" s="39">
        <v>421</v>
      </c>
      <c r="B92" s="12" t="s">
        <v>119</v>
      </c>
      <c r="C92" s="11"/>
      <c r="D92" s="11"/>
      <c r="E92" s="11"/>
      <c r="F92" s="11">
        <v>4375</v>
      </c>
      <c r="G92" s="6"/>
      <c r="H92" s="6"/>
    </row>
    <row r="93" spans="1:8" x14ac:dyDescent="0.25">
      <c r="A93" s="38">
        <v>4214</v>
      </c>
      <c r="B93" s="5" t="s">
        <v>120</v>
      </c>
      <c r="C93" s="7"/>
      <c r="D93" s="6"/>
      <c r="E93" s="6"/>
      <c r="F93" s="7">
        <v>4375</v>
      </c>
      <c r="G93" s="6"/>
      <c r="H93" s="6"/>
    </row>
    <row r="94" spans="1:8" s="3" customFormat="1" x14ac:dyDescent="0.25">
      <c r="A94" s="39">
        <v>422</v>
      </c>
      <c r="B94" s="12" t="s">
        <v>121</v>
      </c>
      <c r="C94" s="10">
        <v>17316.439999999999</v>
      </c>
      <c r="D94" s="11"/>
      <c r="E94" s="11"/>
      <c r="F94" s="10">
        <v>65662.429999999993</v>
      </c>
      <c r="G94" s="6">
        <f t="shared" si="5"/>
        <v>379.19127719092376</v>
      </c>
      <c r="H94" s="6"/>
    </row>
    <row r="95" spans="1:8" x14ac:dyDescent="0.25">
      <c r="A95" s="38">
        <v>4221</v>
      </c>
      <c r="B95" s="5" t="s">
        <v>122</v>
      </c>
      <c r="C95" s="6">
        <v>3592.89</v>
      </c>
      <c r="D95" s="6"/>
      <c r="E95" s="6"/>
      <c r="F95" s="6">
        <v>10764.33</v>
      </c>
      <c r="G95" s="6">
        <f t="shared" si="5"/>
        <v>299.60087840150965</v>
      </c>
      <c r="H95" s="6"/>
    </row>
    <row r="96" spans="1:8" x14ac:dyDescent="0.25">
      <c r="A96" s="38">
        <v>4222</v>
      </c>
      <c r="B96" s="5" t="s">
        <v>123</v>
      </c>
      <c r="C96" s="7"/>
      <c r="D96" s="7"/>
      <c r="E96" s="7"/>
      <c r="F96" s="7">
        <v>0.89</v>
      </c>
      <c r="G96" s="6"/>
      <c r="H96" s="6"/>
    </row>
    <row r="97" spans="1:8" x14ac:dyDescent="0.25">
      <c r="A97" s="38">
        <v>4223</v>
      </c>
      <c r="B97" s="5" t="s">
        <v>124</v>
      </c>
      <c r="C97" s="7"/>
      <c r="D97" s="7"/>
      <c r="E97" s="7"/>
      <c r="F97" s="7">
        <v>35731.21</v>
      </c>
      <c r="G97" s="6"/>
      <c r="H97" s="6"/>
    </row>
    <row r="98" spans="1:8" x14ac:dyDescent="0.25">
      <c r="A98" s="38">
        <v>4225</v>
      </c>
      <c r="B98" s="5" t="s">
        <v>125</v>
      </c>
      <c r="C98" s="7">
        <v>12660.8</v>
      </c>
      <c r="D98" s="6"/>
      <c r="E98" s="6"/>
      <c r="F98" s="7">
        <v>16894</v>
      </c>
      <c r="G98" s="6">
        <f t="shared" si="5"/>
        <v>133.43548590926324</v>
      </c>
      <c r="H98" s="6"/>
    </row>
    <row r="99" spans="1:8" x14ac:dyDescent="0.25">
      <c r="A99" s="38">
        <v>4227</v>
      </c>
      <c r="B99" s="5" t="s">
        <v>126</v>
      </c>
      <c r="C99" s="7">
        <v>1062.75</v>
      </c>
      <c r="D99" s="6"/>
      <c r="E99" s="6"/>
      <c r="F99" s="7">
        <v>2272</v>
      </c>
      <c r="G99" s="6">
        <f t="shared" si="5"/>
        <v>213.78499176664315</v>
      </c>
      <c r="H99" s="6"/>
    </row>
    <row r="100" spans="1:8" s="3" customFormat="1" ht="26.4" x14ac:dyDescent="0.25">
      <c r="A100" s="39">
        <v>424</v>
      </c>
      <c r="B100" s="12" t="s">
        <v>127</v>
      </c>
      <c r="C100" s="11">
        <v>6390</v>
      </c>
      <c r="D100" s="11"/>
      <c r="E100" s="11"/>
      <c r="F100" s="11">
        <v>1700</v>
      </c>
      <c r="G100" s="6">
        <f t="shared" si="5"/>
        <v>26.604068857589986</v>
      </c>
      <c r="H100" s="6"/>
    </row>
    <row r="101" spans="1:8" ht="26.4" x14ac:dyDescent="0.25">
      <c r="A101" s="38">
        <v>4242</v>
      </c>
      <c r="B101" s="5" t="s">
        <v>128</v>
      </c>
      <c r="C101" s="7">
        <v>6390</v>
      </c>
      <c r="D101" s="6"/>
      <c r="E101" s="6"/>
      <c r="F101" s="7">
        <v>1700</v>
      </c>
      <c r="G101" s="6">
        <f t="shared" si="5"/>
        <v>26.604068857589986</v>
      </c>
      <c r="H101" s="6"/>
    </row>
    <row r="102" spans="1:8" s="3" customFormat="1" x14ac:dyDescent="0.25">
      <c r="A102" s="39">
        <v>426</v>
      </c>
      <c r="B102" s="12" t="s">
        <v>129</v>
      </c>
      <c r="C102" s="10">
        <v>265</v>
      </c>
      <c r="D102" s="11"/>
      <c r="E102" s="11"/>
      <c r="F102" s="10">
        <v>995.39</v>
      </c>
      <c r="G102" s="6">
        <f t="shared" si="5"/>
        <v>375.61886792452827</v>
      </c>
      <c r="H102" s="6"/>
    </row>
    <row r="103" spans="1:8" x14ac:dyDescent="0.25">
      <c r="A103" s="38">
        <v>4262</v>
      </c>
      <c r="B103" s="5" t="s">
        <v>130</v>
      </c>
      <c r="C103" s="6">
        <v>265</v>
      </c>
      <c r="D103" s="6"/>
      <c r="E103" s="6"/>
      <c r="F103" s="6">
        <v>795.39</v>
      </c>
      <c r="G103" s="6">
        <f t="shared" si="5"/>
        <v>300.14716981132079</v>
      </c>
      <c r="H103" s="6"/>
    </row>
    <row r="104" spans="1:8" x14ac:dyDescent="0.25">
      <c r="A104" s="38">
        <v>4264</v>
      </c>
      <c r="B104" s="5" t="s">
        <v>158</v>
      </c>
      <c r="C104" s="6"/>
      <c r="D104" s="6"/>
      <c r="E104" s="6"/>
      <c r="F104" s="6">
        <v>200</v>
      </c>
      <c r="G104" s="6"/>
      <c r="H104" s="6"/>
    </row>
  </sheetData>
  <mergeCells count="3">
    <mergeCell ref="A3:H3"/>
    <mergeCell ref="A1:H1"/>
    <mergeCell ref="A5:H5"/>
  </mergeCells>
  <pageMargins left="0.75" right="0.75" top="1" bottom="1" header="0.5" footer="0.5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6E9D-ACE7-46EC-8D15-476F1C9B6D80}">
  <sheetPr>
    <pageSetUpPr fitToPage="1"/>
  </sheetPr>
  <dimension ref="A1:H32"/>
  <sheetViews>
    <sheetView topLeftCell="A7" zoomScale="85" zoomScaleNormal="85" workbookViewId="0">
      <selection activeCell="L19" sqref="L19"/>
    </sheetView>
  </sheetViews>
  <sheetFormatPr defaultRowHeight="13.2" x14ac:dyDescent="0.25"/>
  <cols>
    <col min="1" max="1" width="9.33203125" style="1" customWidth="1"/>
    <col min="2" max="2" width="47.77734375" style="1" customWidth="1"/>
    <col min="3" max="3" width="22.6640625" style="2" customWidth="1"/>
    <col min="4" max="4" width="16" style="2" customWidth="1"/>
    <col min="5" max="5" width="15.21875" style="2" customWidth="1"/>
    <col min="6" max="6" width="18.44140625" style="2" bestFit="1" customWidth="1"/>
    <col min="7" max="7" width="11.77734375" style="2" customWidth="1"/>
    <col min="8" max="8" width="12" style="13" customWidth="1"/>
    <col min="9" max="16384" width="8.88671875" style="1"/>
  </cols>
  <sheetData>
    <row r="1" spans="1:8" ht="14.4" customHeight="1" x14ac:dyDescent="0.25">
      <c r="A1" s="57" t="s">
        <v>43</v>
      </c>
      <c r="B1" s="57"/>
      <c r="C1" s="57"/>
      <c r="D1" s="57"/>
      <c r="E1" s="57"/>
      <c r="F1" s="57"/>
      <c r="G1" s="57"/>
      <c r="H1" s="57"/>
    </row>
    <row r="2" spans="1:8" x14ac:dyDescent="0.25">
      <c r="B2" s="3"/>
      <c r="H2" s="1"/>
    </row>
    <row r="3" spans="1:8" ht="33" customHeight="1" x14ac:dyDescent="0.25">
      <c r="A3" s="22" t="s">
        <v>29</v>
      </c>
      <c r="B3" s="22" t="s">
        <v>30</v>
      </c>
      <c r="C3" s="23" t="s">
        <v>9</v>
      </c>
      <c r="D3" s="23" t="s">
        <v>26</v>
      </c>
      <c r="E3" s="23" t="s">
        <v>27</v>
      </c>
      <c r="F3" s="23" t="s">
        <v>28</v>
      </c>
      <c r="G3" s="23" t="s">
        <v>11</v>
      </c>
      <c r="H3" s="23" t="s">
        <v>11</v>
      </c>
    </row>
    <row r="4" spans="1:8" x14ac:dyDescent="0.25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  <c r="G4" s="22" t="s">
        <v>69</v>
      </c>
      <c r="H4" s="22" t="s">
        <v>70</v>
      </c>
    </row>
    <row r="5" spans="1:8" x14ac:dyDescent="0.25">
      <c r="A5" s="30"/>
      <c r="B5" s="30" t="s">
        <v>15</v>
      </c>
      <c r="C5" s="31">
        <v>873557.37</v>
      </c>
      <c r="D5" s="44">
        <v>1129444</v>
      </c>
      <c r="E5" s="44">
        <v>1129444</v>
      </c>
      <c r="F5" s="10">
        <v>990375.01</v>
      </c>
      <c r="G5" s="47">
        <f>F5/C5*100</f>
        <v>113.37263515961178</v>
      </c>
      <c r="H5" s="47">
        <f>F5/E5*100</f>
        <v>87.686951278682258</v>
      </c>
    </row>
    <row r="6" spans="1:8" x14ac:dyDescent="0.25">
      <c r="A6" s="30" t="s">
        <v>176</v>
      </c>
      <c r="B6" s="30" t="s">
        <v>31</v>
      </c>
      <c r="C6" s="31">
        <v>559507.32999999996</v>
      </c>
      <c r="D6" s="31">
        <v>718607</v>
      </c>
      <c r="E6" s="31">
        <v>718607</v>
      </c>
      <c r="F6" s="31">
        <v>706038.66</v>
      </c>
      <c r="G6" s="47">
        <f t="shared" ref="G6:G16" si="0">F6/C6*100</f>
        <v>126.1893494764403</v>
      </c>
      <c r="H6" s="47">
        <f t="shared" ref="H6:H16" si="1">F6/E6*100</f>
        <v>98.251013419017625</v>
      </c>
    </row>
    <row r="7" spans="1:8" x14ac:dyDescent="0.25">
      <c r="A7" s="32" t="s">
        <v>177</v>
      </c>
      <c r="B7" s="32" t="s">
        <v>31</v>
      </c>
      <c r="C7" s="33">
        <v>559507.32999999996</v>
      </c>
      <c r="D7" s="33">
        <v>718607</v>
      </c>
      <c r="E7" s="33">
        <v>718607</v>
      </c>
      <c r="F7" s="33">
        <v>706038.66</v>
      </c>
      <c r="G7" s="47">
        <f t="shared" si="0"/>
        <v>126.1893494764403</v>
      </c>
      <c r="H7" s="47">
        <f t="shared" si="1"/>
        <v>98.251013419017625</v>
      </c>
    </row>
    <row r="8" spans="1:8" x14ac:dyDescent="0.25">
      <c r="A8" s="30" t="s">
        <v>178</v>
      </c>
      <c r="B8" s="30" t="s">
        <v>32</v>
      </c>
      <c r="C8" s="31">
        <v>96292.09</v>
      </c>
      <c r="D8" s="31">
        <v>101502</v>
      </c>
      <c r="E8" s="31">
        <v>101502</v>
      </c>
      <c r="F8" s="31">
        <v>90713.03</v>
      </c>
      <c r="G8" s="47">
        <f t="shared" si="0"/>
        <v>94.206107687557733</v>
      </c>
      <c r="H8" s="47">
        <f t="shared" si="1"/>
        <v>89.370682351086671</v>
      </c>
    </row>
    <row r="9" spans="1:8" x14ac:dyDescent="0.25">
      <c r="A9" s="34" t="s">
        <v>179</v>
      </c>
      <c r="B9" s="34" t="s">
        <v>32</v>
      </c>
      <c r="C9" s="33">
        <v>96292.09</v>
      </c>
      <c r="D9" s="33">
        <v>101502</v>
      </c>
      <c r="E9" s="33">
        <v>101502</v>
      </c>
      <c r="F9" s="33">
        <v>90713.03</v>
      </c>
      <c r="G9" s="47">
        <f t="shared" si="0"/>
        <v>94.206107687557733</v>
      </c>
      <c r="H9" s="47">
        <f t="shared" si="1"/>
        <v>89.370682351086671</v>
      </c>
    </row>
    <row r="10" spans="1:8" x14ac:dyDescent="0.25">
      <c r="A10" s="30" t="s">
        <v>180</v>
      </c>
      <c r="B10" s="30" t="s">
        <v>33</v>
      </c>
      <c r="C10" s="31">
        <v>115030.72</v>
      </c>
      <c r="D10" s="31">
        <v>150500</v>
      </c>
      <c r="E10" s="31">
        <v>150500</v>
      </c>
      <c r="F10" s="31">
        <v>142767.42000000001</v>
      </c>
      <c r="G10" s="47">
        <f t="shared" si="0"/>
        <v>124.11242840173477</v>
      </c>
      <c r="H10" s="47">
        <f t="shared" si="1"/>
        <v>94.862073089700999</v>
      </c>
    </row>
    <row r="11" spans="1:8" x14ac:dyDescent="0.25">
      <c r="A11" s="34" t="s">
        <v>181</v>
      </c>
      <c r="B11" s="34" t="s">
        <v>34</v>
      </c>
      <c r="C11" s="33">
        <v>115030.72</v>
      </c>
      <c r="D11" s="33">
        <v>150500</v>
      </c>
      <c r="E11" s="33">
        <v>150500</v>
      </c>
      <c r="F11" s="33">
        <v>142767.42000000001</v>
      </c>
      <c r="G11" s="47">
        <f t="shared" si="0"/>
        <v>124.11242840173477</v>
      </c>
      <c r="H11" s="47">
        <f t="shared" si="1"/>
        <v>94.862073089700999</v>
      </c>
    </row>
    <row r="12" spans="1:8" x14ac:dyDescent="0.25">
      <c r="A12" s="30" t="s">
        <v>182</v>
      </c>
      <c r="B12" s="30" t="s">
        <v>35</v>
      </c>
      <c r="C12" s="31">
        <v>94363.21</v>
      </c>
      <c r="D12" s="31">
        <v>152835</v>
      </c>
      <c r="E12" s="31">
        <v>152835</v>
      </c>
      <c r="F12" s="31">
        <v>40855.9</v>
      </c>
      <c r="G12" s="47">
        <f t="shared" si="0"/>
        <v>43.296428767101077</v>
      </c>
      <c r="H12" s="47">
        <f t="shared" si="1"/>
        <v>26.732031275558612</v>
      </c>
    </row>
    <row r="13" spans="1:8" x14ac:dyDescent="0.25">
      <c r="A13" s="34" t="s">
        <v>183</v>
      </c>
      <c r="B13" s="34" t="s">
        <v>37</v>
      </c>
      <c r="C13" s="33">
        <v>94363.21</v>
      </c>
      <c r="D13" s="33">
        <v>152835</v>
      </c>
      <c r="E13" s="33">
        <v>152835</v>
      </c>
      <c r="F13" s="33">
        <v>33932.800000000003</v>
      </c>
      <c r="G13" s="47">
        <f t="shared" si="0"/>
        <v>35.959777120765601</v>
      </c>
      <c r="H13" s="47">
        <f t="shared" si="1"/>
        <v>22.202244250335333</v>
      </c>
    </row>
    <row r="14" spans="1:8" x14ac:dyDescent="0.25">
      <c r="A14" s="34" t="s">
        <v>184</v>
      </c>
      <c r="B14" s="34" t="s">
        <v>159</v>
      </c>
      <c r="C14" s="33"/>
      <c r="D14" s="33"/>
      <c r="E14" s="33"/>
      <c r="F14" s="33">
        <v>6923.1</v>
      </c>
      <c r="G14" s="47" t="s">
        <v>1</v>
      </c>
      <c r="H14" s="47" t="s">
        <v>1</v>
      </c>
    </row>
    <row r="15" spans="1:8" x14ac:dyDescent="0.25">
      <c r="A15" s="30" t="s">
        <v>185</v>
      </c>
      <c r="B15" s="30" t="s">
        <v>38</v>
      </c>
      <c r="C15" s="31">
        <v>8364.02</v>
      </c>
      <c r="D15" s="31">
        <v>6000</v>
      </c>
      <c r="E15" s="31">
        <v>6000</v>
      </c>
      <c r="F15" s="31">
        <v>10000</v>
      </c>
      <c r="G15" s="47">
        <f t="shared" si="0"/>
        <v>119.55973323832319</v>
      </c>
      <c r="H15" s="47">
        <f t="shared" si="1"/>
        <v>166.66666666666669</v>
      </c>
    </row>
    <row r="16" spans="1:8" x14ac:dyDescent="0.25">
      <c r="A16" s="34" t="s">
        <v>186</v>
      </c>
      <c r="B16" s="34" t="s">
        <v>38</v>
      </c>
      <c r="C16" s="33">
        <v>8364.02</v>
      </c>
      <c r="D16" s="33">
        <v>6000</v>
      </c>
      <c r="E16" s="33">
        <v>6000</v>
      </c>
      <c r="F16" s="33">
        <v>10000</v>
      </c>
      <c r="G16" s="47">
        <f t="shared" si="0"/>
        <v>119.55973323832319</v>
      </c>
      <c r="H16" s="47">
        <f t="shared" si="1"/>
        <v>166.66666666666669</v>
      </c>
    </row>
    <row r="17" spans="1:8" x14ac:dyDescent="0.25">
      <c r="A17" s="43"/>
      <c r="B17" s="43"/>
      <c r="C17" s="43"/>
      <c r="D17" s="43"/>
      <c r="E17" s="43"/>
      <c r="F17" s="43"/>
      <c r="G17" s="43"/>
      <c r="H17" s="43"/>
    </row>
    <row r="18" spans="1:8" ht="33" customHeight="1" x14ac:dyDescent="0.25">
      <c r="A18" s="22" t="s">
        <v>29</v>
      </c>
      <c r="B18" s="22" t="s">
        <v>30</v>
      </c>
      <c r="C18" s="23" t="s">
        <v>9</v>
      </c>
      <c r="D18" s="23" t="s">
        <v>26</v>
      </c>
      <c r="E18" s="23" t="s">
        <v>27</v>
      </c>
      <c r="F18" s="23" t="s">
        <v>28</v>
      </c>
      <c r="G18" s="23" t="s">
        <v>11</v>
      </c>
      <c r="H18" s="23" t="s">
        <v>11</v>
      </c>
    </row>
    <row r="19" spans="1:8" x14ac:dyDescent="0.25">
      <c r="A19" s="22">
        <v>1</v>
      </c>
      <c r="B19" s="22">
        <v>2</v>
      </c>
      <c r="C19" s="22">
        <v>3</v>
      </c>
      <c r="D19" s="22">
        <v>4</v>
      </c>
      <c r="E19" s="22">
        <v>5</v>
      </c>
      <c r="F19" s="22">
        <v>6</v>
      </c>
      <c r="G19" s="22" t="s">
        <v>69</v>
      </c>
      <c r="H19" s="22" t="s">
        <v>70</v>
      </c>
    </row>
    <row r="20" spans="1:8" x14ac:dyDescent="0.25">
      <c r="A20" s="30"/>
      <c r="B20" s="30" t="s">
        <v>14</v>
      </c>
      <c r="C20" s="31">
        <v>830056.12</v>
      </c>
      <c r="D20" s="31">
        <v>1365519</v>
      </c>
      <c r="E20" s="31">
        <v>1365519</v>
      </c>
      <c r="F20" s="29">
        <v>1170682.8600000001</v>
      </c>
      <c r="G20" s="14">
        <f>F20/C20*100</f>
        <v>141.03659159816812</v>
      </c>
      <c r="H20" s="14">
        <f>F20/E20*100</f>
        <v>85.731715194003172</v>
      </c>
    </row>
    <row r="21" spans="1:8" x14ac:dyDescent="0.25">
      <c r="A21" s="30" t="s">
        <v>176</v>
      </c>
      <c r="B21" s="30" t="s">
        <v>31</v>
      </c>
      <c r="C21" s="31">
        <v>559507.32999999996</v>
      </c>
      <c r="D21" s="31">
        <v>718607</v>
      </c>
      <c r="E21" s="31">
        <v>718607</v>
      </c>
      <c r="F21" s="29">
        <v>706038.66</v>
      </c>
      <c r="G21" s="14">
        <f t="shared" ref="G21:G32" si="2">F21/C21*100</f>
        <v>126.1893494764403</v>
      </c>
      <c r="H21" s="14">
        <f t="shared" ref="H21:H32" si="3">F21/E21*100</f>
        <v>98.251013419017625</v>
      </c>
    </row>
    <row r="22" spans="1:8" x14ac:dyDescent="0.25">
      <c r="A22" s="32" t="s">
        <v>177</v>
      </c>
      <c r="B22" s="32" t="s">
        <v>31</v>
      </c>
      <c r="C22" s="33">
        <v>559507.32999999996</v>
      </c>
      <c r="D22" s="33">
        <v>718607</v>
      </c>
      <c r="E22" s="33">
        <v>718607</v>
      </c>
      <c r="F22" s="14">
        <v>706038.66</v>
      </c>
      <c r="G22" s="14">
        <f t="shared" si="2"/>
        <v>126.1893494764403</v>
      </c>
      <c r="H22" s="14">
        <f t="shared" si="3"/>
        <v>98.251013419017625</v>
      </c>
    </row>
    <row r="23" spans="1:8" x14ac:dyDescent="0.25">
      <c r="A23" s="30" t="s">
        <v>178</v>
      </c>
      <c r="B23" s="30" t="s">
        <v>32</v>
      </c>
      <c r="C23" s="31">
        <v>62851.13</v>
      </c>
      <c r="D23" s="31">
        <v>137467</v>
      </c>
      <c r="E23" s="31">
        <v>137467</v>
      </c>
      <c r="F23" s="29">
        <v>114035.19</v>
      </c>
      <c r="G23" s="14">
        <f t="shared" si="2"/>
        <v>181.4369765507796</v>
      </c>
      <c r="H23" s="14">
        <f t="shared" si="3"/>
        <v>82.954592738620903</v>
      </c>
    </row>
    <row r="24" spans="1:8" x14ac:dyDescent="0.25">
      <c r="A24" s="34" t="s">
        <v>179</v>
      </c>
      <c r="B24" s="34" t="s">
        <v>32</v>
      </c>
      <c r="C24" s="33">
        <v>62851.13</v>
      </c>
      <c r="D24" s="33">
        <v>137467</v>
      </c>
      <c r="E24" s="33">
        <v>137467</v>
      </c>
      <c r="F24" s="14">
        <v>114035.19</v>
      </c>
      <c r="G24" s="14">
        <f t="shared" si="2"/>
        <v>181.4369765507796</v>
      </c>
      <c r="H24" s="14">
        <f t="shared" si="3"/>
        <v>82.954592738620903</v>
      </c>
    </row>
    <row r="25" spans="1:8" x14ac:dyDescent="0.25">
      <c r="A25" s="30" t="s">
        <v>180</v>
      </c>
      <c r="B25" s="30" t="s">
        <v>33</v>
      </c>
      <c r="C25" s="31">
        <v>108223.33</v>
      </c>
      <c r="D25" s="31">
        <v>222704</v>
      </c>
      <c r="E25" s="31">
        <v>222704</v>
      </c>
      <c r="F25" s="29">
        <v>171847.33</v>
      </c>
      <c r="G25" s="14">
        <f t="shared" si="2"/>
        <v>158.78954195920599</v>
      </c>
      <c r="H25" s="14">
        <f t="shared" si="3"/>
        <v>77.164006932969315</v>
      </c>
    </row>
    <row r="26" spans="1:8" x14ac:dyDescent="0.25">
      <c r="A26" s="34" t="s">
        <v>181</v>
      </c>
      <c r="B26" s="34" t="s">
        <v>34</v>
      </c>
      <c r="C26" s="33">
        <v>108223.33</v>
      </c>
      <c r="D26" s="33">
        <v>222704</v>
      </c>
      <c r="E26" s="33">
        <v>222704</v>
      </c>
      <c r="F26" s="14">
        <v>171847.33</v>
      </c>
      <c r="G26" s="14">
        <f t="shared" si="2"/>
        <v>158.78954195920599</v>
      </c>
      <c r="H26" s="14">
        <f t="shared" si="3"/>
        <v>77.164006932969315</v>
      </c>
    </row>
    <row r="27" spans="1:8" x14ac:dyDescent="0.25">
      <c r="A27" s="30" t="s">
        <v>182</v>
      </c>
      <c r="B27" s="30" t="s">
        <v>35</v>
      </c>
      <c r="C27" s="31">
        <v>93504.33</v>
      </c>
      <c r="D27" s="31">
        <v>280741</v>
      </c>
      <c r="E27" s="31">
        <v>280741</v>
      </c>
      <c r="F27" s="29">
        <v>168761.68</v>
      </c>
      <c r="G27" s="14">
        <f t="shared" si="2"/>
        <v>180.48541709244907</v>
      </c>
      <c r="H27" s="14">
        <f t="shared" si="3"/>
        <v>60.112943959022722</v>
      </c>
    </row>
    <row r="28" spans="1:8" x14ac:dyDescent="0.25">
      <c r="A28" s="34" t="s">
        <v>187</v>
      </c>
      <c r="B28" s="34" t="s">
        <v>36</v>
      </c>
      <c r="C28" s="33">
        <v>1900.12</v>
      </c>
      <c r="D28" s="33">
        <v>2291</v>
      </c>
      <c r="E28" s="33">
        <v>2291</v>
      </c>
      <c r="F28" s="14">
        <v>2291.4499999999998</v>
      </c>
      <c r="G28" s="14">
        <f t="shared" si="2"/>
        <v>120.59501505168096</v>
      </c>
      <c r="H28" s="14">
        <f t="shared" si="3"/>
        <v>100.01964207769531</v>
      </c>
    </row>
    <row r="29" spans="1:8" x14ac:dyDescent="0.25">
      <c r="A29" s="34" t="s">
        <v>183</v>
      </c>
      <c r="B29" s="34" t="s">
        <v>37</v>
      </c>
      <c r="C29" s="33">
        <v>91604.21</v>
      </c>
      <c r="D29" s="33">
        <v>278450</v>
      </c>
      <c r="E29" s="33">
        <v>278450</v>
      </c>
      <c r="F29" s="14">
        <v>159547.13</v>
      </c>
      <c r="G29" s="14">
        <f t="shared" si="2"/>
        <v>174.17008454087426</v>
      </c>
      <c r="H29" s="14">
        <f t="shared" si="3"/>
        <v>57.298304902136834</v>
      </c>
    </row>
    <row r="30" spans="1:8" x14ac:dyDescent="0.25">
      <c r="A30" s="34" t="s">
        <v>184</v>
      </c>
      <c r="B30" s="34" t="s">
        <v>159</v>
      </c>
      <c r="C30" s="33"/>
      <c r="D30" s="33"/>
      <c r="E30" s="33"/>
      <c r="F30" s="33">
        <v>6923.1</v>
      </c>
      <c r="G30" s="14" t="s">
        <v>1</v>
      </c>
      <c r="H30" s="14" t="s">
        <v>1</v>
      </c>
    </row>
    <row r="31" spans="1:8" x14ac:dyDescent="0.25">
      <c r="A31" s="30" t="s">
        <v>185</v>
      </c>
      <c r="B31" s="30" t="s">
        <v>38</v>
      </c>
      <c r="C31" s="31">
        <v>5970</v>
      </c>
      <c r="D31" s="31">
        <v>6000</v>
      </c>
      <c r="E31" s="31">
        <v>6000</v>
      </c>
      <c r="F31" s="29">
        <v>10000</v>
      </c>
      <c r="G31" s="14">
        <f t="shared" si="2"/>
        <v>167.50418760469012</v>
      </c>
      <c r="H31" s="14">
        <f t="shared" si="3"/>
        <v>166.66666666666669</v>
      </c>
    </row>
    <row r="32" spans="1:8" x14ac:dyDescent="0.25">
      <c r="A32" s="34" t="s">
        <v>186</v>
      </c>
      <c r="B32" s="34" t="s">
        <v>38</v>
      </c>
      <c r="C32" s="33">
        <v>5970</v>
      </c>
      <c r="D32" s="33">
        <v>6000</v>
      </c>
      <c r="E32" s="33">
        <v>6000</v>
      </c>
      <c r="F32" s="14">
        <v>10000</v>
      </c>
      <c r="G32" s="14">
        <f t="shared" si="2"/>
        <v>167.50418760469012</v>
      </c>
      <c r="H32" s="14">
        <f t="shared" si="3"/>
        <v>166.66666666666669</v>
      </c>
    </row>
  </sheetData>
  <mergeCells count="1">
    <mergeCell ref="A1:H1"/>
  </mergeCells>
  <pageMargins left="0.7" right="0.7" top="0.75" bottom="0.75" header="0.3" footer="0.3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4B96E-86BE-47E9-A483-A145C7B0BB6A}">
  <dimension ref="A1:J9"/>
  <sheetViews>
    <sheetView zoomScale="85" zoomScaleNormal="85" workbookViewId="0">
      <selection activeCell="C21" sqref="C21"/>
    </sheetView>
  </sheetViews>
  <sheetFormatPr defaultRowHeight="13.2" x14ac:dyDescent="0.25"/>
  <cols>
    <col min="1" max="1" width="8.88671875" style="1"/>
    <col min="2" max="2" width="37.5546875" style="1" customWidth="1"/>
    <col min="3" max="3" width="19" style="2" bestFit="1" customWidth="1"/>
    <col min="4" max="4" width="13.77734375" style="2" customWidth="1"/>
    <col min="5" max="5" width="15.21875" style="2" customWidth="1"/>
    <col min="6" max="6" width="14.6640625" style="2" customWidth="1"/>
    <col min="7" max="8" width="10.5546875" style="2" bestFit="1" customWidth="1"/>
    <col min="9" max="16384" width="8.88671875" style="1"/>
  </cols>
  <sheetData>
    <row r="1" spans="1:10" ht="14.4" customHeight="1" x14ac:dyDescent="0.25">
      <c r="A1" s="57" t="s">
        <v>139</v>
      </c>
      <c r="B1" s="57"/>
      <c r="C1" s="57"/>
      <c r="D1" s="57"/>
      <c r="E1" s="57"/>
      <c r="F1" s="57"/>
      <c r="G1" s="57"/>
      <c r="H1" s="57"/>
    </row>
    <row r="2" spans="1:10" x14ac:dyDescent="0.25">
      <c r="B2" s="3"/>
    </row>
    <row r="3" spans="1:10" ht="39.6" x14ac:dyDescent="0.25">
      <c r="A3" s="22" t="s">
        <v>29</v>
      </c>
      <c r="B3" s="22" t="s">
        <v>30</v>
      </c>
      <c r="C3" s="23" t="s">
        <v>9</v>
      </c>
      <c r="D3" s="23" t="s">
        <v>26</v>
      </c>
      <c r="E3" s="23" t="s">
        <v>27</v>
      </c>
      <c r="F3" s="23" t="s">
        <v>28</v>
      </c>
      <c r="G3" s="23" t="s">
        <v>11</v>
      </c>
      <c r="H3" s="23" t="s">
        <v>11</v>
      </c>
    </row>
    <row r="4" spans="1:10" x14ac:dyDescent="0.25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  <c r="G4" s="22" t="s">
        <v>69</v>
      </c>
      <c r="H4" s="22" t="s">
        <v>70</v>
      </c>
    </row>
    <row r="5" spans="1:10" x14ac:dyDescent="0.25">
      <c r="A5" s="41"/>
      <c r="B5" s="9" t="s">
        <v>14</v>
      </c>
      <c r="C5" s="10">
        <v>830056.12</v>
      </c>
      <c r="D5" s="10">
        <v>1365519</v>
      </c>
      <c r="E5" s="10">
        <v>1365519</v>
      </c>
      <c r="F5" s="10">
        <v>1170682.8600000001</v>
      </c>
      <c r="G5" s="6">
        <f>F5/C5*100</f>
        <v>141.03659159816812</v>
      </c>
      <c r="H5" s="7">
        <f>F5/E5*100</f>
        <v>85.731715194003172</v>
      </c>
      <c r="J5" s="1" t="s">
        <v>1</v>
      </c>
    </row>
    <row r="6" spans="1:10" x14ac:dyDescent="0.25">
      <c r="A6" s="41" t="s">
        <v>132</v>
      </c>
      <c r="B6" s="12" t="s">
        <v>135</v>
      </c>
      <c r="C6" s="29">
        <v>830056.12</v>
      </c>
      <c r="D6" s="29">
        <v>1365519</v>
      </c>
      <c r="E6" s="29">
        <v>1365519</v>
      </c>
      <c r="F6" s="29">
        <v>1170682.8600000001</v>
      </c>
      <c r="G6" s="6">
        <f t="shared" ref="G6:G8" si="0">F6/C6*100</f>
        <v>141.03659159816812</v>
      </c>
      <c r="H6" s="7">
        <f t="shared" ref="H6:H8" si="1">F6/E6*100</f>
        <v>85.731715194003172</v>
      </c>
    </row>
    <row r="7" spans="1:10" x14ac:dyDescent="0.25">
      <c r="A7" s="41" t="s">
        <v>133</v>
      </c>
      <c r="B7" s="12" t="s">
        <v>136</v>
      </c>
      <c r="C7" s="29">
        <v>830056.12</v>
      </c>
      <c r="D7" s="29">
        <v>1365519</v>
      </c>
      <c r="E7" s="29">
        <v>1365519</v>
      </c>
      <c r="F7" s="29">
        <v>1170682.8600000001</v>
      </c>
      <c r="G7" s="6">
        <f t="shared" si="0"/>
        <v>141.03659159816812</v>
      </c>
      <c r="H7" s="7">
        <f t="shared" si="1"/>
        <v>85.731715194003172</v>
      </c>
    </row>
    <row r="8" spans="1:10" x14ac:dyDescent="0.25">
      <c r="A8" s="41" t="s">
        <v>134</v>
      </c>
      <c r="B8" s="5" t="s">
        <v>136</v>
      </c>
      <c r="C8" s="14">
        <v>830056.12</v>
      </c>
      <c r="D8" s="14">
        <v>1365519</v>
      </c>
      <c r="E8" s="14">
        <v>1365519</v>
      </c>
      <c r="F8" s="14">
        <v>1170682.8600000001</v>
      </c>
      <c r="G8" s="6">
        <f t="shared" si="0"/>
        <v>141.03659159816812</v>
      </c>
      <c r="H8" s="7">
        <f t="shared" si="1"/>
        <v>85.731715194003172</v>
      </c>
    </row>
    <row r="9" spans="1:10" x14ac:dyDescent="0.25">
      <c r="A9" s="40"/>
    </row>
  </sheetData>
  <mergeCells count="1">
    <mergeCell ref="A1:H1"/>
  </mergeCells>
  <pageMargins left="0.7" right="0.7" top="0.75" bottom="0.75" header="0.3" footer="0.3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CCF0C-EA7C-4910-B22B-D3813B9BCB1C}">
  <sheetPr>
    <pageSetUpPr fitToPage="1"/>
  </sheetPr>
  <dimension ref="A1:H8"/>
  <sheetViews>
    <sheetView zoomScale="85" zoomScaleNormal="85" workbookViewId="0">
      <selection activeCell="B19" sqref="B19"/>
    </sheetView>
  </sheetViews>
  <sheetFormatPr defaultRowHeight="13.2" x14ac:dyDescent="0.25"/>
  <cols>
    <col min="1" max="1" width="8.88671875" style="20"/>
    <col min="2" max="2" width="53.44140625" style="20" customWidth="1"/>
    <col min="3" max="3" width="19" style="21" bestFit="1" customWidth="1"/>
    <col min="4" max="5" width="11.6640625" style="21" bestFit="1" customWidth="1"/>
    <col min="6" max="6" width="18.44140625" style="21" bestFit="1" customWidth="1"/>
    <col min="7" max="8" width="10.5546875" style="21" bestFit="1" customWidth="1"/>
    <col min="9" max="16384" width="8.88671875" style="20"/>
  </cols>
  <sheetData>
    <row r="1" spans="1:8" ht="14.4" customHeight="1" x14ac:dyDescent="0.25">
      <c r="A1" s="57" t="s">
        <v>138</v>
      </c>
      <c r="B1" s="57"/>
      <c r="C1" s="57"/>
      <c r="D1" s="57"/>
      <c r="E1" s="57"/>
      <c r="F1" s="57"/>
      <c r="G1" s="57"/>
      <c r="H1" s="57"/>
    </row>
    <row r="2" spans="1:8" x14ac:dyDescent="0.25">
      <c r="B2" s="1"/>
      <c r="C2" s="2"/>
      <c r="D2" s="2"/>
      <c r="E2" s="2"/>
      <c r="F2" s="2"/>
      <c r="G2" s="2"/>
    </row>
    <row r="3" spans="1:8" x14ac:dyDescent="0.25">
      <c r="A3" s="57" t="s">
        <v>140</v>
      </c>
      <c r="B3" s="57"/>
      <c r="C3" s="57"/>
      <c r="D3" s="57"/>
      <c r="E3" s="57"/>
      <c r="F3" s="57"/>
      <c r="G3" s="57"/>
      <c r="H3" s="57"/>
    </row>
    <row r="4" spans="1:8" x14ac:dyDescent="0.25">
      <c r="B4" s="3"/>
      <c r="C4" s="2"/>
      <c r="D4" s="2"/>
      <c r="E4" s="2"/>
      <c r="F4" s="2"/>
      <c r="G4" s="2"/>
    </row>
    <row r="5" spans="1:8" ht="26.4" x14ac:dyDescent="0.25">
      <c r="A5" s="22" t="s">
        <v>29</v>
      </c>
      <c r="B5" s="22" t="s">
        <v>13</v>
      </c>
      <c r="C5" s="23" t="s">
        <v>9</v>
      </c>
      <c r="D5" s="23" t="s">
        <v>26</v>
      </c>
      <c r="E5" s="23" t="s">
        <v>27</v>
      </c>
      <c r="F5" s="23" t="s">
        <v>28</v>
      </c>
      <c r="G5" s="23" t="s">
        <v>11</v>
      </c>
      <c r="H5" s="23" t="s">
        <v>11</v>
      </c>
    </row>
    <row r="6" spans="1:8" x14ac:dyDescent="0.25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 t="s">
        <v>69</v>
      </c>
      <c r="H6" s="22" t="s">
        <v>70</v>
      </c>
    </row>
    <row r="7" spans="1:8" x14ac:dyDescent="0.25">
      <c r="B7" s="4"/>
      <c r="C7" s="8"/>
      <c r="D7" s="8"/>
      <c r="E7" s="8"/>
      <c r="F7" s="8"/>
      <c r="G7" s="8"/>
    </row>
    <row r="8" spans="1:8" x14ac:dyDescent="0.25">
      <c r="B8" s="4"/>
      <c r="C8" s="8"/>
      <c r="D8" s="8"/>
      <c r="E8" s="8"/>
      <c r="F8" s="8"/>
      <c r="G8" s="8"/>
    </row>
  </sheetData>
  <mergeCells count="2">
    <mergeCell ref="A1:H1"/>
    <mergeCell ref="A3:H3"/>
  </mergeCells>
  <pageMargins left="0.7" right="0.7" top="0.75" bottom="0.75" header="0.3" footer="0.3"/>
  <pageSetup paperSize="9" scale="9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2EC69-BCE8-4A22-ADAD-E256C370FF21}">
  <sheetPr>
    <pageSetUpPr fitToPage="1"/>
  </sheetPr>
  <dimension ref="A1:H4"/>
  <sheetViews>
    <sheetView zoomScale="85" zoomScaleNormal="85" workbookViewId="0">
      <selection activeCell="L16" sqref="K16:L17"/>
    </sheetView>
  </sheetViews>
  <sheetFormatPr defaultRowHeight="13.2" x14ac:dyDescent="0.25"/>
  <cols>
    <col min="1" max="1" width="8.88671875" style="20"/>
    <col min="2" max="2" width="53.44140625" style="20" customWidth="1"/>
    <col min="3" max="3" width="19" style="21" bestFit="1" customWidth="1"/>
    <col min="4" max="5" width="11.6640625" style="21" bestFit="1" customWidth="1"/>
    <col min="6" max="6" width="18.44140625" style="21" bestFit="1" customWidth="1"/>
    <col min="7" max="8" width="10.5546875" style="21" bestFit="1" customWidth="1"/>
    <col min="9" max="16384" width="8.88671875" style="20"/>
  </cols>
  <sheetData>
    <row r="1" spans="1:8" x14ac:dyDescent="0.25">
      <c r="A1" s="57" t="s">
        <v>141</v>
      </c>
      <c r="B1" s="57"/>
      <c r="C1" s="57"/>
      <c r="D1" s="57"/>
      <c r="E1" s="57"/>
      <c r="F1" s="57"/>
      <c r="G1" s="57"/>
      <c r="H1" s="57"/>
    </row>
    <row r="2" spans="1:8" x14ac:dyDescent="0.25">
      <c r="B2" s="3"/>
      <c r="C2" s="2"/>
      <c r="D2" s="2"/>
      <c r="E2" s="2"/>
      <c r="F2" s="2"/>
      <c r="G2" s="2"/>
    </row>
    <row r="3" spans="1:8" ht="26.4" x14ac:dyDescent="0.25">
      <c r="A3" s="22" t="s">
        <v>29</v>
      </c>
      <c r="B3" s="22" t="s">
        <v>13</v>
      </c>
      <c r="C3" s="23" t="s">
        <v>9</v>
      </c>
      <c r="D3" s="23" t="s">
        <v>26</v>
      </c>
      <c r="E3" s="23" t="s">
        <v>27</v>
      </c>
      <c r="F3" s="23" t="s">
        <v>28</v>
      </c>
      <c r="G3" s="23" t="s">
        <v>11</v>
      </c>
      <c r="H3" s="23" t="s">
        <v>11</v>
      </c>
    </row>
    <row r="4" spans="1:8" x14ac:dyDescent="0.25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  <c r="G4" s="22" t="s">
        <v>69</v>
      </c>
      <c r="H4" s="22" t="s">
        <v>70</v>
      </c>
    </row>
  </sheetData>
  <mergeCells count="1">
    <mergeCell ref="A1:H1"/>
  </mergeCells>
  <pageMargins left="0.7" right="0.7" top="0.75" bottom="0.75" header="0.3" footer="0.3"/>
  <pageSetup paperSize="9" scale="9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0CB53-6780-47C8-B311-411F45333C5F}">
  <sheetPr>
    <pageSetUpPr fitToPage="1"/>
  </sheetPr>
  <dimension ref="A1:J164"/>
  <sheetViews>
    <sheetView tabSelected="1" topLeftCell="A10" zoomScale="85" zoomScaleNormal="85" workbookViewId="0">
      <selection activeCell="D27" sqref="D27"/>
    </sheetView>
  </sheetViews>
  <sheetFormatPr defaultRowHeight="13.2" x14ac:dyDescent="0.25"/>
  <cols>
    <col min="1" max="1" width="18.88671875" style="1" customWidth="1"/>
    <col min="2" max="2" width="50.6640625" style="1" customWidth="1"/>
    <col min="3" max="3" width="16.5546875" style="2" bestFit="1" customWidth="1"/>
    <col min="4" max="4" width="14.6640625" style="2" customWidth="1"/>
    <col min="5" max="5" width="18.88671875" style="2" customWidth="1"/>
    <col min="6" max="6" width="10.44140625" style="2" customWidth="1"/>
    <col min="7" max="9" width="8.88671875" style="1"/>
    <col min="10" max="10" width="10.33203125" style="1" bestFit="1" customWidth="1"/>
    <col min="11" max="16384" width="8.88671875" style="1"/>
  </cols>
  <sheetData>
    <row r="1" spans="1:6" ht="14.4" customHeight="1" x14ac:dyDescent="0.25">
      <c r="A1" s="57" t="s">
        <v>18</v>
      </c>
      <c r="B1" s="57"/>
      <c r="C1" s="57"/>
      <c r="D1" s="57"/>
      <c r="E1" s="57"/>
      <c r="F1" s="57"/>
    </row>
    <row r="3" spans="1:6" ht="14.4" customHeight="1" x14ac:dyDescent="0.25">
      <c r="A3" s="57" t="s">
        <v>16</v>
      </c>
      <c r="B3" s="57"/>
      <c r="C3" s="57"/>
      <c r="D3" s="57"/>
      <c r="E3" s="57"/>
      <c r="F3" s="57"/>
    </row>
    <row r="4" spans="1:6" x14ac:dyDescent="0.25">
      <c r="B4" s="3"/>
    </row>
    <row r="5" spans="1:6" ht="26.4" x14ac:dyDescent="0.25">
      <c r="A5" s="22" t="s">
        <v>202</v>
      </c>
      <c r="B5" s="22" t="s">
        <v>30</v>
      </c>
      <c r="C5" s="23" t="s">
        <v>26</v>
      </c>
      <c r="D5" s="23" t="s">
        <v>27</v>
      </c>
      <c r="E5" s="23" t="s">
        <v>28</v>
      </c>
      <c r="F5" s="23" t="s">
        <v>11</v>
      </c>
    </row>
    <row r="6" spans="1:6" x14ac:dyDescent="0.25">
      <c r="A6" s="22">
        <v>1</v>
      </c>
      <c r="B6" s="22">
        <v>2</v>
      </c>
      <c r="C6" s="22">
        <v>3</v>
      </c>
      <c r="D6" s="22">
        <v>4</v>
      </c>
      <c r="E6" s="52">
        <v>5</v>
      </c>
      <c r="F6" s="22" t="s">
        <v>142</v>
      </c>
    </row>
    <row r="7" spans="1:6" x14ac:dyDescent="0.25">
      <c r="A7" s="9" t="s">
        <v>168</v>
      </c>
      <c r="B7" s="50" t="s">
        <v>167</v>
      </c>
      <c r="C7" s="10">
        <v>1365519</v>
      </c>
      <c r="D7" s="10">
        <v>1365519</v>
      </c>
      <c r="E7" s="10">
        <v>1170682.8600000001</v>
      </c>
      <c r="F7" s="6">
        <f>E7/D7*100</f>
        <v>85.731715194003172</v>
      </c>
    </row>
    <row r="8" spans="1:6" x14ac:dyDescent="0.25">
      <c r="A8" s="42"/>
      <c r="B8" s="50" t="s">
        <v>166</v>
      </c>
      <c r="C8" s="10">
        <v>1365519</v>
      </c>
      <c r="D8" s="10">
        <v>1365519</v>
      </c>
      <c r="E8" s="10">
        <v>1170682.8600000001</v>
      </c>
      <c r="F8" s="6">
        <f>E8/D8*100</f>
        <v>85.731715194003172</v>
      </c>
    </row>
    <row r="9" spans="1:6" x14ac:dyDescent="0.25">
      <c r="A9" s="42" t="s">
        <v>169</v>
      </c>
      <c r="B9" s="50" t="s">
        <v>31</v>
      </c>
      <c r="C9" s="10">
        <v>718607</v>
      </c>
      <c r="D9" s="10">
        <v>718607</v>
      </c>
      <c r="E9" s="10">
        <v>706038.66</v>
      </c>
      <c r="F9" s="6">
        <v>98.25</v>
      </c>
    </row>
    <row r="10" spans="1:6" ht="14.4" x14ac:dyDescent="0.3">
      <c r="A10" s="53" t="s">
        <v>188</v>
      </c>
      <c r="B10" s="49" t="s">
        <v>31</v>
      </c>
      <c r="C10" s="45">
        <v>718607</v>
      </c>
      <c r="D10" s="45">
        <v>718607</v>
      </c>
      <c r="E10" s="14">
        <v>706038.66</v>
      </c>
      <c r="F10" s="6">
        <f t="shared" ref="F10:F31" si="0">E10/D10*100</f>
        <v>98.251013419017625</v>
      </c>
    </row>
    <row r="11" spans="1:6" ht="14.4" x14ac:dyDescent="0.3">
      <c r="A11" s="9" t="s">
        <v>170</v>
      </c>
      <c r="B11" s="50" t="s">
        <v>32</v>
      </c>
      <c r="C11" s="46">
        <v>137467</v>
      </c>
      <c r="D11" s="46">
        <v>137467</v>
      </c>
      <c r="E11" s="29">
        <v>114035.19</v>
      </c>
      <c r="F11" s="6">
        <v>82.95</v>
      </c>
    </row>
    <row r="12" spans="1:6" ht="14.4" x14ac:dyDescent="0.3">
      <c r="A12" s="53" t="s">
        <v>189</v>
      </c>
      <c r="B12" s="49" t="s">
        <v>32</v>
      </c>
      <c r="C12" s="45">
        <v>137467</v>
      </c>
      <c r="D12" s="45">
        <v>137467</v>
      </c>
      <c r="E12" s="14">
        <v>114035.19</v>
      </c>
      <c r="F12" s="6">
        <f t="shared" si="0"/>
        <v>82.954592738620903</v>
      </c>
    </row>
    <row r="13" spans="1:6" ht="14.4" x14ac:dyDescent="0.3">
      <c r="A13" s="9" t="s">
        <v>171</v>
      </c>
      <c r="B13" s="50" t="s">
        <v>33</v>
      </c>
      <c r="C13" s="46">
        <v>222704</v>
      </c>
      <c r="D13" s="46">
        <v>222704</v>
      </c>
      <c r="E13" s="29">
        <v>171847.33</v>
      </c>
      <c r="F13" s="6">
        <v>77.16</v>
      </c>
    </row>
    <row r="14" spans="1:6" ht="14.4" x14ac:dyDescent="0.3">
      <c r="A14" s="53" t="s">
        <v>190</v>
      </c>
      <c r="B14" s="49" t="s">
        <v>34</v>
      </c>
      <c r="C14" s="45">
        <v>222704</v>
      </c>
      <c r="D14" s="45">
        <v>222704</v>
      </c>
      <c r="E14" s="14">
        <v>171847.33</v>
      </c>
      <c r="F14" s="6">
        <f t="shared" si="0"/>
        <v>77.164006932969315</v>
      </c>
    </row>
    <row r="15" spans="1:6" ht="14.4" x14ac:dyDescent="0.3">
      <c r="A15" s="9" t="s">
        <v>172</v>
      </c>
      <c r="B15" s="50" t="s">
        <v>35</v>
      </c>
      <c r="C15" s="46">
        <v>280741</v>
      </c>
      <c r="D15" s="46">
        <v>280741</v>
      </c>
      <c r="E15" s="29">
        <v>168761.68</v>
      </c>
      <c r="F15" s="6">
        <v>60.11</v>
      </c>
    </row>
    <row r="16" spans="1:6" x14ac:dyDescent="0.25">
      <c r="A16" s="53" t="s">
        <v>191</v>
      </c>
      <c r="B16" s="49" t="s">
        <v>36</v>
      </c>
      <c r="C16" s="6">
        <v>2291</v>
      </c>
      <c r="D16" s="6">
        <v>2291</v>
      </c>
      <c r="E16" s="14">
        <v>2291.4499999999998</v>
      </c>
      <c r="F16" s="6">
        <f t="shared" si="0"/>
        <v>100.01964207769531</v>
      </c>
    </row>
    <row r="17" spans="1:10" x14ac:dyDescent="0.25">
      <c r="A17" s="53" t="s">
        <v>192</v>
      </c>
      <c r="B17" s="49" t="s">
        <v>37</v>
      </c>
      <c r="C17" s="6">
        <v>278450</v>
      </c>
      <c r="D17" s="6">
        <v>278450</v>
      </c>
      <c r="E17" s="14">
        <v>159547.13</v>
      </c>
      <c r="F17" s="6">
        <f t="shared" si="0"/>
        <v>57.298304902136834</v>
      </c>
    </row>
    <row r="18" spans="1:10" x14ac:dyDescent="0.25">
      <c r="A18" s="53" t="s">
        <v>193</v>
      </c>
      <c r="B18" s="49" t="s">
        <v>159</v>
      </c>
      <c r="C18" s="6"/>
      <c r="D18" s="6"/>
      <c r="E18" s="14">
        <v>6923.1</v>
      </c>
      <c r="F18" s="6" t="s">
        <v>1</v>
      </c>
    </row>
    <row r="19" spans="1:10" x14ac:dyDescent="0.25">
      <c r="A19" s="9" t="s">
        <v>173</v>
      </c>
      <c r="B19" s="50" t="s">
        <v>38</v>
      </c>
      <c r="C19" s="10">
        <v>6000</v>
      </c>
      <c r="D19" s="10">
        <v>6000</v>
      </c>
      <c r="E19" s="29">
        <v>10000</v>
      </c>
      <c r="F19" s="6">
        <v>166.67</v>
      </c>
    </row>
    <row r="20" spans="1:10" x14ac:dyDescent="0.25">
      <c r="A20" s="53" t="s">
        <v>194</v>
      </c>
      <c r="B20" s="49" t="s">
        <v>38</v>
      </c>
      <c r="C20" s="6">
        <v>6000</v>
      </c>
      <c r="D20" s="6">
        <v>6000</v>
      </c>
      <c r="E20" s="14">
        <v>10000</v>
      </c>
      <c r="F20" s="6">
        <f t="shared" si="0"/>
        <v>166.66666666666669</v>
      </c>
    </row>
    <row r="21" spans="1:10" s="3" customFormat="1" x14ac:dyDescent="0.25">
      <c r="A21" s="59" t="s">
        <v>174</v>
      </c>
      <c r="B21" s="60" t="s">
        <v>175</v>
      </c>
      <c r="C21" s="24">
        <v>1365519</v>
      </c>
      <c r="D21" s="24">
        <v>1365519</v>
      </c>
      <c r="E21" s="61">
        <v>1170682.8600000001</v>
      </c>
      <c r="F21" s="62">
        <v>85.73</v>
      </c>
    </row>
    <row r="22" spans="1:10" x14ac:dyDescent="0.25">
      <c r="A22" s="59" t="s">
        <v>165</v>
      </c>
      <c r="B22" s="60" t="s">
        <v>143</v>
      </c>
      <c r="C22" s="24">
        <v>1365519</v>
      </c>
      <c r="D22" s="24">
        <v>1365519</v>
      </c>
      <c r="E22" s="61">
        <v>1170682.8600000001</v>
      </c>
      <c r="F22" s="62">
        <f t="shared" si="0"/>
        <v>85.731715194003172</v>
      </c>
    </row>
    <row r="23" spans="1:10" ht="26.4" x14ac:dyDescent="0.25">
      <c r="A23" s="60" t="s">
        <v>144</v>
      </c>
      <c r="B23" s="60" t="s">
        <v>203</v>
      </c>
      <c r="C23" s="24">
        <v>708782</v>
      </c>
      <c r="D23" s="24">
        <v>708782</v>
      </c>
      <c r="E23" s="61">
        <v>701442.28</v>
      </c>
      <c r="F23" s="62">
        <f t="shared" si="0"/>
        <v>98.964460158412606</v>
      </c>
    </row>
    <row r="24" spans="1:10" x14ac:dyDescent="0.25">
      <c r="A24" s="50" t="s">
        <v>169</v>
      </c>
      <c r="B24" s="50" t="s">
        <v>31</v>
      </c>
      <c r="C24" s="15">
        <v>708782</v>
      </c>
      <c r="D24" s="15">
        <v>708782</v>
      </c>
      <c r="E24" s="29">
        <v>701442.28</v>
      </c>
      <c r="F24" s="6">
        <v>98.96</v>
      </c>
    </row>
    <row r="25" spans="1:10" x14ac:dyDescent="0.25">
      <c r="A25" s="50" t="s">
        <v>195</v>
      </c>
      <c r="B25" s="50" t="s">
        <v>31</v>
      </c>
      <c r="C25" s="15">
        <v>708782</v>
      </c>
      <c r="D25" s="15">
        <v>708782</v>
      </c>
      <c r="E25" s="29">
        <v>701442.28</v>
      </c>
      <c r="F25" s="6">
        <f t="shared" si="0"/>
        <v>98.964460158412606</v>
      </c>
      <c r="J25" s="2" t="s">
        <v>1</v>
      </c>
    </row>
    <row r="26" spans="1:10" ht="14.4" x14ac:dyDescent="0.3">
      <c r="A26" s="51" t="s">
        <v>145</v>
      </c>
      <c r="B26" s="49" t="s">
        <v>71</v>
      </c>
      <c r="C26" s="45">
        <v>708682</v>
      </c>
      <c r="D26" s="45">
        <v>708682</v>
      </c>
      <c r="E26" s="14">
        <v>701342.28</v>
      </c>
      <c r="F26" s="6">
        <f t="shared" si="0"/>
        <v>98.964314036478982</v>
      </c>
    </row>
    <row r="27" spans="1:10" x14ac:dyDescent="0.25">
      <c r="A27" s="48" t="s">
        <v>146</v>
      </c>
      <c r="B27" s="49" t="s">
        <v>72</v>
      </c>
      <c r="C27" s="16">
        <v>585956</v>
      </c>
      <c r="D27" s="16">
        <v>585956</v>
      </c>
      <c r="E27" s="14">
        <v>585931.63</v>
      </c>
      <c r="F27" s="6">
        <f t="shared" si="0"/>
        <v>99.995840984647316</v>
      </c>
    </row>
    <row r="28" spans="1:10" x14ac:dyDescent="0.25">
      <c r="A28" s="38">
        <v>3111</v>
      </c>
      <c r="B28" s="49" t="s">
        <v>74</v>
      </c>
      <c r="C28" s="16"/>
      <c r="D28" s="16"/>
      <c r="E28" s="14">
        <v>488171.72</v>
      </c>
      <c r="F28" s="6"/>
    </row>
    <row r="29" spans="1:10" x14ac:dyDescent="0.25">
      <c r="A29" s="38">
        <v>3121</v>
      </c>
      <c r="B29" s="49" t="s">
        <v>75</v>
      </c>
      <c r="C29" s="16"/>
      <c r="D29" s="16"/>
      <c r="E29" s="14">
        <v>17218.89</v>
      </c>
      <c r="F29" s="6"/>
    </row>
    <row r="30" spans="1:10" x14ac:dyDescent="0.25">
      <c r="A30" s="38">
        <v>3132</v>
      </c>
      <c r="B30" s="49" t="s">
        <v>77</v>
      </c>
      <c r="C30" s="16"/>
      <c r="D30" s="16"/>
      <c r="E30" s="14">
        <v>80541.02</v>
      </c>
      <c r="F30" s="6"/>
    </row>
    <row r="31" spans="1:10" x14ac:dyDescent="0.25">
      <c r="A31" s="48" t="s">
        <v>147</v>
      </c>
      <c r="B31" s="49" t="s">
        <v>78</v>
      </c>
      <c r="C31" s="6">
        <v>121646</v>
      </c>
      <c r="D31" s="6">
        <v>121646</v>
      </c>
      <c r="E31" s="14">
        <v>114331.12</v>
      </c>
      <c r="F31" s="6">
        <f t="shared" si="0"/>
        <v>93.986748433980566</v>
      </c>
    </row>
    <row r="32" spans="1:10" x14ac:dyDescent="0.25">
      <c r="A32" s="38">
        <v>3211</v>
      </c>
      <c r="B32" s="49" t="s">
        <v>80</v>
      </c>
      <c r="C32" s="6"/>
      <c r="D32" s="6"/>
      <c r="E32" s="14">
        <v>4644.47</v>
      </c>
      <c r="F32" s="14"/>
    </row>
    <row r="33" spans="1:6" x14ac:dyDescent="0.25">
      <c r="A33" s="38">
        <v>3212</v>
      </c>
      <c r="B33" s="49" t="s">
        <v>81</v>
      </c>
      <c r="C33" s="6"/>
      <c r="D33" s="6"/>
      <c r="E33" s="14">
        <v>16496.2</v>
      </c>
      <c r="F33" s="14"/>
    </row>
    <row r="34" spans="1:6" x14ac:dyDescent="0.25">
      <c r="A34" s="38">
        <v>3213</v>
      </c>
      <c r="B34" s="49" t="s">
        <v>82</v>
      </c>
      <c r="C34" s="6"/>
      <c r="D34" s="6"/>
      <c r="E34" s="14">
        <v>1449.25</v>
      </c>
      <c r="F34" s="14"/>
    </row>
    <row r="35" spans="1:6" x14ac:dyDescent="0.25">
      <c r="A35" s="38">
        <v>3221</v>
      </c>
      <c r="B35" s="49" t="s">
        <v>84</v>
      </c>
      <c r="C35" s="6"/>
      <c r="D35" s="6"/>
      <c r="E35" s="14">
        <v>5833.97</v>
      </c>
      <c r="F35" s="14"/>
    </row>
    <row r="36" spans="1:6" x14ac:dyDescent="0.25">
      <c r="A36" s="38">
        <v>3223</v>
      </c>
      <c r="B36" s="49" t="s">
        <v>86</v>
      </c>
      <c r="C36" s="6"/>
      <c r="D36" s="6"/>
      <c r="E36" s="14">
        <v>30637.73</v>
      </c>
      <c r="F36" s="14"/>
    </row>
    <row r="37" spans="1:6" x14ac:dyDescent="0.25">
      <c r="A37" s="38">
        <v>3224</v>
      </c>
      <c r="B37" s="49" t="s">
        <v>87</v>
      </c>
      <c r="C37" s="6"/>
      <c r="D37" s="6"/>
      <c r="E37" s="14">
        <v>1000</v>
      </c>
      <c r="F37" s="14"/>
    </row>
    <row r="38" spans="1:6" x14ac:dyDescent="0.25">
      <c r="A38" s="38">
        <v>3225</v>
      </c>
      <c r="B38" s="49" t="s">
        <v>88</v>
      </c>
      <c r="C38" s="6"/>
      <c r="D38" s="6"/>
      <c r="E38" s="14">
        <v>2000</v>
      </c>
      <c r="F38" s="14"/>
    </row>
    <row r="39" spans="1:6" x14ac:dyDescent="0.25">
      <c r="A39" s="38">
        <v>3231</v>
      </c>
      <c r="B39" s="49" t="s">
        <v>91</v>
      </c>
      <c r="C39" s="6"/>
      <c r="D39" s="6"/>
      <c r="E39" s="14">
        <v>7799.74</v>
      </c>
      <c r="F39" s="14"/>
    </row>
    <row r="40" spans="1:6" x14ac:dyDescent="0.25">
      <c r="A40" s="38">
        <v>3232</v>
      </c>
      <c r="B40" s="49" t="s">
        <v>92</v>
      </c>
      <c r="C40" s="6"/>
      <c r="D40" s="6"/>
      <c r="E40" s="14">
        <v>6000</v>
      </c>
      <c r="F40" s="14"/>
    </row>
    <row r="41" spans="1:6" x14ac:dyDescent="0.25">
      <c r="A41" s="38">
        <v>3234</v>
      </c>
      <c r="B41" s="49" t="s">
        <v>94</v>
      </c>
      <c r="C41" s="6"/>
      <c r="D41" s="6"/>
      <c r="E41" s="14">
        <v>1299.1500000000001</v>
      </c>
      <c r="F41" s="14"/>
    </row>
    <row r="42" spans="1:6" x14ac:dyDescent="0.25">
      <c r="A42" s="38">
        <v>3235</v>
      </c>
      <c r="B42" s="49" t="s">
        <v>95</v>
      </c>
      <c r="C42" s="6"/>
      <c r="D42" s="6"/>
      <c r="E42" s="14">
        <v>12323.18</v>
      </c>
      <c r="F42" s="14"/>
    </row>
    <row r="43" spans="1:6" x14ac:dyDescent="0.25">
      <c r="A43" s="38">
        <v>3236</v>
      </c>
      <c r="B43" s="49" t="s">
        <v>96</v>
      </c>
      <c r="C43" s="6"/>
      <c r="D43" s="6"/>
      <c r="E43" s="14">
        <v>35</v>
      </c>
      <c r="F43" s="14"/>
    </row>
    <row r="44" spans="1:6" x14ac:dyDescent="0.25">
      <c r="A44" s="38">
        <v>3237</v>
      </c>
      <c r="B44" s="49" t="s">
        <v>97</v>
      </c>
      <c r="C44" s="6"/>
      <c r="D44" s="6"/>
      <c r="E44" s="14">
        <v>495</v>
      </c>
      <c r="F44" s="14"/>
    </row>
    <row r="45" spans="1:6" x14ac:dyDescent="0.25">
      <c r="A45" s="38">
        <v>3238</v>
      </c>
      <c r="B45" s="49" t="s">
        <v>98</v>
      </c>
      <c r="C45" s="6"/>
      <c r="D45" s="6"/>
      <c r="E45" s="14">
        <v>6719.92</v>
      </c>
      <c r="F45" s="14"/>
    </row>
    <row r="46" spans="1:6" x14ac:dyDescent="0.25">
      <c r="A46" s="38">
        <v>3239</v>
      </c>
      <c r="B46" s="49" t="s">
        <v>99</v>
      </c>
      <c r="C46" s="6"/>
      <c r="D46" s="6"/>
      <c r="E46" s="14">
        <v>3524.66</v>
      </c>
      <c r="F46" s="14"/>
    </row>
    <row r="47" spans="1:6" ht="26.4" x14ac:dyDescent="0.25">
      <c r="A47" s="38">
        <v>3291</v>
      </c>
      <c r="B47" s="49" t="s">
        <v>101</v>
      </c>
      <c r="C47" s="6"/>
      <c r="D47" s="6"/>
      <c r="E47" s="14">
        <v>7807.99</v>
      </c>
      <c r="F47" s="14"/>
    </row>
    <row r="48" spans="1:6" x14ac:dyDescent="0.25">
      <c r="A48" s="38">
        <v>3292</v>
      </c>
      <c r="B48" s="49" t="s">
        <v>102</v>
      </c>
      <c r="C48" s="6"/>
      <c r="D48" s="6"/>
      <c r="E48" s="14">
        <v>1997.84</v>
      </c>
      <c r="F48" s="14"/>
    </row>
    <row r="49" spans="1:6" x14ac:dyDescent="0.25">
      <c r="A49" s="38">
        <v>3294</v>
      </c>
      <c r="B49" s="49" t="s">
        <v>104</v>
      </c>
      <c r="C49" s="6"/>
      <c r="D49" s="6"/>
      <c r="E49" s="14">
        <v>720</v>
      </c>
      <c r="F49" s="14"/>
    </row>
    <row r="50" spans="1:6" x14ac:dyDescent="0.25">
      <c r="A50" s="38">
        <v>3295</v>
      </c>
      <c r="B50" s="49" t="s">
        <v>105</v>
      </c>
      <c r="C50" s="6"/>
      <c r="D50" s="6"/>
      <c r="E50" s="14">
        <v>2447.16</v>
      </c>
      <c r="F50" s="14"/>
    </row>
    <row r="51" spans="1:6" x14ac:dyDescent="0.25">
      <c r="A51" s="38">
        <v>3299</v>
      </c>
      <c r="B51" s="49" t="s">
        <v>100</v>
      </c>
      <c r="C51" s="6"/>
      <c r="D51" s="6"/>
      <c r="E51" s="14">
        <v>1099.8599999999999</v>
      </c>
      <c r="F51" s="14"/>
    </row>
    <row r="52" spans="1:6" x14ac:dyDescent="0.25">
      <c r="A52" s="48" t="s">
        <v>148</v>
      </c>
      <c r="B52" s="49" t="s">
        <v>149</v>
      </c>
      <c r="C52" s="6">
        <v>1080</v>
      </c>
      <c r="D52" s="6">
        <v>1080</v>
      </c>
      <c r="E52" s="14">
        <v>1079.53</v>
      </c>
      <c r="F52" s="6">
        <f t="shared" ref="F52:F61" si="1">E52/D52*100</f>
        <v>99.956481481481475</v>
      </c>
    </row>
    <row r="53" spans="1:6" x14ac:dyDescent="0.25">
      <c r="A53" s="38">
        <v>3431</v>
      </c>
      <c r="B53" s="49" t="s">
        <v>108</v>
      </c>
      <c r="C53" s="6"/>
      <c r="D53" s="6"/>
      <c r="E53" s="14">
        <v>1079.53</v>
      </c>
      <c r="F53" s="6" t="s">
        <v>1</v>
      </c>
    </row>
    <row r="54" spans="1:6" x14ac:dyDescent="0.25">
      <c r="A54" s="48" t="s">
        <v>150</v>
      </c>
      <c r="B54" s="49" t="s">
        <v>151</v>
      </c>
      <c r="C54" s="16">
        <v>100</v>
      </c>
      <c r="D54" s="16">
        <v>100</v>
      </c>
      <c r="E54" s="14">
        <v>100</v>
      </c>
      <c r="F54" s="6">
        <f t="shared" si="1"/>
        <v>100</v>
      </c>
    </row>
    <row r="55" spans="1:6" x14ac:dyDescent="0.25">
      <c r="A55" s="48" t="s">
        <v>152</v>
      </c>
      <c r="B55" s="49" t="s">
        <v>118</v>
      </c>
      <c r="C55" s="16">
        <v>100</v>
      </c>
      <c r="D55" s="16">
        <v>100</v>
      </c>
      <c r="E55" s="14">
        <v>100</v>
      </c>
      <c r="F55" s="6">
        <f t="shared" si="1"/>
        <v>100</v>
      </c>
    </row>
    <row r="56" spans="1:6" x14ac:dyDescent="0.25">
      <c r="A56" s="38">
        <v>4221</v>
      </c>
      <c r="B56" s="49" t="s">
        <v>122</v>
      </c>
      <c r="C56" s="16"/>
      <c r="D56" s="16"/>
      <c r="E56" s="14">
        <v>100</v>
      </c>
      <c r="F56" s="6" t="s">
        <v>1</v>
      </c>
    </row>
    <row r="57" spans="1:6" x14ac:dyDescent="0.25">
      <c r="A57" s="60" t="s">
        <v>161</v>
      </c>
      <c r="B57" s="60" t="s">
        <v>153</v>
      </c>
      <c r="C57" s="24">
        <v>9825</v>
      </c>
      <c r="D57" s="24">
        <v>9825</v>
      </c>
      <c r="E57" s="61">
        <v>4596.38</v>
      </c>
      <c r="F57" s="62">
        <f t="shared" si="1"/>
        <v>46.782493638676847</v>
      </c>
    </row>
    <row r="58" spans="1:6" x14ac:dyDescent="0.25">
      <c r="A58" s="50" t="s">
        <v>169</v>
      </c>
      <c r="B58" s="50" t="s">
        <v>31</v>
      </c>
      <c r="C58" s="15">
        <v>9825</v>
      </c>
      <c r="D58" s="15">
        <v>9825</v>
      </c>
      <c r="E58" s="29">
        <v>4596.38</v>
      </c>
      <c r="F58" s="6">
        <v>46.78</v>
      </c>
    </row>
    <row r="59" spans="1:6" x14ac:dyDescent="0.25">
      <c r="A59" s="50" t="s">
        <v>188</v>
      </c>
      <c r="B59" s="50" t="s">
        <v>31</v>
      </c>
      <c r="C59" s="15">
        <v>9825</v>
      </c>
      <c r="D59" s="15">
        <v>9825</v>
      </c>
      <c r="E59" s="29">
        <v>4596.38</v>
      </c>
      <c r="F59" s="6">
        <f t="shared" si="1"/>
        <v>46.782493638676847</v>
      </c>
    </row>
    <row r="60" spans="1:6" x14ac:dyDescent="0.25">
      <c r="A60" s="51" t="s">
        <v>145</v>
      </c>
      <c r="B60" s="49" t="s">
        <v>71</v>
      </c>
      <c r="C60" s="16">
        <v>9825</v>
      </c>
      <c r="D60" s="16">
        <v>9825</v>
      </c>
      <c r="E60" s="14">
        <v>4596.38</v>
      </c>
      <c r="F60" s="6">
        <f t="shared" si="1"/>
        <v>46.782493638676847</v>
      </c>
    </row>
    <row r="61" spans="1:6" x14ac:dyDescent="0.25">
      <c r="A61" s="48" t="s">
        <v>147</v>
      </c>
      <c r="B61" s="49" t="s">
        <v>78</v>
      </c>
      <c r="C61" s="16">
        <v>9825</v>
      </c>
      <c r="D61" s="16">
        <v>9825</v>
      </c>
      <c r="E61" s="14">
        <v>4596.38</v>
      </c>
      <c r="F61" s="6">
        <f t="shared" si="1"/>
        <v>46.782493638676847</v>
      </c>
    </row>
    <row r="62" spans="1:6" x14ac:dyDescent="0.25">
      <c r="A62" s="38">
        <v>3237</v>
      </c>
      <c r="B62" s="49" t="s">
        <v>97</v>
      </c>
      <c r="C62" s="6"/>
      <c r="D62" s="6" t="s">
        <v>1</v>
      </c>
      <c r="E62" s="14">
        <v>4596.38</v>
      </c>
      <c r="F62" s="42"/>
    </row>
    <row r="63" spans="1:6" ht="19.2" customHeight="1" x14ac:dyDescent="0.3">
      <c r="A63" s="60" t="s">
        <v>164</v>
      </c>
      <c r="B63" s="60" t="s">
        <v>160</v>
      </c>
      <c r="C63" s="63"/>
      <c r="D63" s="63"/>
      <c r="E63" s="61">
        <v>6923.1</v>
      </c>
      <c r="F63" s="64"/>
    </row>
    <row r="64" spans="1:6" ht="18" customHeight="1" x14ac:dyDescent="0.3">
      <c r="A64" s="50" t="s">
        <v>172</v>
      </c>
      <c r="B64" s="50" t="s">
        <v>35</v>
      </c>
      <c r="C64" s="46"/>
      <c r="D64" s="46"/>
      <c r="E64" s="29">
        <v>6923.1</v>
      </c>
      <c r="F64" s="14"/>
    </row>
    <row r="65" spans="1:6" x14ac:dyDescent="0.25">
      <c r="A65" s="50" t="s">
        <v>193</v>
      </c>
      <c r="B65" s="50" t="s">
        <v>159</v>
      </c>
      <c r="C65" s="10"/>
      <c r="D65" s="10"/>
      <c r="E65" s="29">
        <v>6923.1</v>
      </c>
      <c r="F65" s="14"/>
    </row>
    <row r="66" spans="1:6" x14ac:dyDescent="0.25">
      <c r="A66" s="51" t="s">
        <v>145</v>
      </c>
      <c r="B66" s="49" t="s">
        <v>71</v>
      </c>
      <c r="C66" s="6"/>
      <c r="D66" s="6"/>
      <c r="E66" s="14">
        <v>6923.1</v>
      </c>
      <c r="F66" s="14"/>
    </row>
    <row r="67" spans="1:6" x14ac:dyDescent="0.25">
      <c r="A67" s="48" t="s">
        <v>147</v>
      </c>
      <c r="B67" s="49" t="s">
        <v>78</v>
      </c>
      <c r="C67" s="6"/>
      <c r="D67" s="6"/>
      <c r="E67" s="14">
        <v>6923.1</v>
      </c>
      <c r="F67" s="14"/>
    </row>
    <row r="68" spans="1:6" x14ac:dyDescent="0.25">
      <c r="A68" s="38">
        <v>3299</v>
      </c>
      <c r="B68" s="49" t="s">
        <v>100</v>
      </c>
      <c r="C68" s="6"/>
      <c r="D68" s="6"/>
      <c r="E68" s="14">
        <v>6923.1</v>
      </c>
      <c r="F68" s="42"/>
    </row>
    <row r="69" spans="1:6" ht="27" x14ac:dyDescent="0.3">
      <c r="A69" s="60" t="s">
        <v>162</v>
      </c>
      <c r="B69" s="60" t="s">
        <v>154</v>
      </c>
      <c r="C69" s="63">
        <v>646912</v>
      </c>
      <c r="D69" s="63">
        <v>646912</v>
      </c>
      <c r="E69" s="61">
        <v>457721.1</v>
      </c>
      <c r="F69" s="62">
        <f t="shared" ref="F69:F73" si="2">E69/D69*100</f>
        <v>70.754770355164226</v>
      </c>
    </row>
    <row r="70" spans="1:6" ht="14.4" x14ac:dyDescent="0.3">
      <c r="A70" s="50" t="s">
        <v>170</v>
      </c>
      <c r="B70" s="50" t="s">
        <v>32</v>
      </c>
      <c r="C70" s="46">
        <v>137467</v>
      </c>
      <c r="D70" s="46">
        <v>137467</v>
      </c>
      <c r="E70" s="29">
        <v>114035.19</v>
      </c>
      <c r="F70" s="6">
        <v>82.95</v>
      </c>
    </row>
    <row r="71" spans="1:6" x14ac:dyDescent="0.25">
      <c r="A71" s="50" t="s">
        <v>196</v>
      </c>
      <c r="B71" s="50" t="s">
        <v>32</v>
      </c>
      <c r="C71" s="10">
        <v>137467</v>
      </c>
      <c r="D71" s="10">
        <v>137467</v>
      </c>
      <c r="E71" s="29">
        <v>114035.19</v>
      </c>
      <c r="F71" s="6">
        <f t="shared" si="2"/>
        <v>82.954592738620903</v>
      </c>
    </row>
    <row r="72" spans="1:6" x14ac:dyDescent="0.25">
      <c r="A72" s="51" t="s">
        <v>145</v>
      </c>
      <c r="B72" s="49" t="s">
        <v>71</v>
      </c>
      <c r="C72" s="6">
        <v>98014</v>
      </c>
      <c r="D72" s="6">
        <v>98014</v>
      </c>
      <c r="E72" s="14">
        <v>73662.539999999994</v>
      </c>
      <c r="F72" s="6">
        <f t="shared" si="2"/>
        <v>75.155120697043273</v>
      </c>
    </row>
    <row r="73" spans="1:6" x14ac:dyDescent="0.25">
      <c r="A73" s="48" t="s">
        <v>147</v>
      </c>
      <c r="B73" s="49" t="s">
        <v>78</v>
      </c>
      <c r="C73" s="6">
        <v>97911</v>
      </c>
      <c r="D73" s="6">
        <v>97911</v>
      </c>
      <c r="E73" s="14">
        <v>73429.399999999994</v>
      </c>
      <c r="F73" s="6">
        <f t="shared" si="2"/>
        <v>74.996067857544091</v>
      </c>
    </row>
    <row r="74" spans="1:6" x14ac:dyDescent="0.25">
      <c r="A74" s="38">
        <v>3211</v>
      </c>
      <c r="B74" s="49" t="s">
        <v>80</v>
      </c>
      <c r="C74" s="6"/>
      <c r="D74" s="6"/>
      <c r="E74" s="14">
        <v>1113.07</v>
      </c>
      <c r="F74" s="14"/>
    </row>
    <row r="75" spans="1:6" x14ac:dyDescent="0.25">
      <c r="A75" s="38">
        <v>3213</v>
      </c>
      <c r="B75" s="49" t="s">
        <v>82</v>
      </c>
      <c r="C75" s="6"/>
      <c r="D75" s="6"/>
      <c r="E75" s="14">
        <v>3364.5</v>
      </c>
      <c r="F75" s="14"/>
    </row>
    <row r="76" spans="1:6" x14ac:dyDescent="0.25">
      <c r="A76" s="38">
        <v>3221</v>
      </c>
      <c r="B76" s="49" t="s">
        <v>84</v>
      </c>
      <c r="C76" s="6"/>
      <c r="D76" s="6"/>
      <c r="E76" s="14">
        <v>1940.99</v>
      </c>
      <c r="F76" s="14"/>
    </row>
    <row r="77" spans="1:6" x14ac:dyDescent="0.25">
      <c r="A77" s="38">
        <v>3222</v>
      </c>
      <c r="B77" s="49" t="s">
        <v>85</v>
      </c>
      <c r="C77" s="6"/>
      <c r="D77" s="6"/>
      <c r="E77" s="14">
        <v>5528</v>
      </c>
      <c r="F77" s="14"/>
    </row>
    <row r="78" spans="1:6" x14ac:dyDescent="0.25">
      <c r="A78" s="38">
        <v>3223</v>
      </c>
      <c r="B78" s="49" t="s">
        <v>86</v>
      </c>
      <c r="C78" s="6"/>
      <c r="D78" s="6"/>
      <c r="E78" s="14">
        <v>663.34</v>
      </c>
      <c r="F78" s="14"/>
    </row>
    <row r="79" spans="1:6" x14ac:dyDescent="0.25">
      <c r="A79" s="38">
        <v>3224</v>
      </c>
      <c r="B79" s="49" t="s">
        <v>87</v>
      </c>
      <c r="C79" s="6"/>
      <c r="D79" s="6"/>
      <c r="E79" s="14">
        <v>388.39</v>
      </c>
      <c r="F79" s="14"/>
    </row>
    <row r="80" spans="1:6" x14ac:dyDescent="0.25">
      <c r="A80" s="38">
        <v>3225</v>
      </c>
      <c r="B80" s="49" t="s">
        <v>88</v>
      </c>
      <c r="C80" s="6"/>
      <c r="D80" s="6"/>
      <c r="E80" s="14">
        <v>1128.9100000000001</v>
      </c>
      <c r="F80" s="14"/>
    </row>
    <row r="81" spans="1:6" x14ac:dyDescent="0.25">
      <c r="A81" s="38">
        <v>3227</v>
      </c>
      <c r="B81" s="49" t="s">
        <v>89</v>
      </c>
      <c r="C81" s="6"/>
      <c r="D81" s="6"/>
      <c r="E81" s="14">
        <v>211.49</v>
      </c>
      <c r="F81" s="14"/>
    </row>
    <row r="82" spans="1:6" x14ac:dyDescent="0.25">
      <c r="A82" s="38">
        <v>3231</v>
      </c>
      <c r="B82" s="49" t="s">
        <v>91</v>
      </c>
      <c r="C82" s="6"/>
      <c r="D82" s="6"/>
      <c r="E82" s="14">
        <v>2525.7399999999998</v>
      </c>
      <c r="F82" s="14"/>
    </row>
    <row r="83" spans="1:6" x14ac:dyDescent="0.25">
      <c r="A83" s="38">
        <v>3232</v>
      </c>
      <c r="B83" s="49" t="s">
        <v>92</v>
      </c>
      <c r="C83" s="6"/>
      <c r="D83" s="6"/>
      <c r="E83" s="14">
        <v>22122.95</v>
      </c>
      <c r="F83" s="14"/>
    </row>
    <row r="84" spans="1:6" x14ac:dyDescent="0.25">
      <c r="A84" s="38">
        <v>3233</v>
      </c>
      <c r="B84" s="49" t="s">
        <v>93</v>
      </c>
      <c r="C84" s="6"/>
      <c r="D84" s="6"/>
      <c r="E84" s="14">
        <v>7220.28</v>
      </c>
      <c r="F84" s="14"/>
    </row>
    <row r="85" spans="1:6" x14ac:dyDescent="0.25">
      <c r="A85" s="38">
        <v>3234</v>
      </c>
      <c r="B85" s="49" t="s">
        <v>94</v>
      </c>
      <c r="C85" s="6"/>
      <c r="D85" s="6"/>
      <c r="E85" s="14">
        <v>355.8</v>
      </c>
      <c r="F85" s="14"/>
    </row>
    <row r="86" spans="1:6" x14ac:dyDescent="0.25">
      <c r="A86" s="38">
        <v>3235</v>
      </c>
      <c r="B86" s="49" t="s">
        <v>95</v>
      </c>
      <c r="C86" s="6"/>
      <c r="D86" s="6"/>
      <c r="E86" s="14">
        <v>1632.69</v>
      </c>
      <c r="F86" s="14"/>
    </row>
    <row r="87" spans="1:6" x14ac:dyDescent="0.25">
      <c r="A87" s="38">
        <v>3237</v>
      </c>
      <c r="B87" s="49" t="s">
        <v>97</v>
      </c>
      <c r="C87" s="6"/>
      <c r="D87" s="6"/>
      <c r="E87" s="14">
        <v>9878.34</v>
      </c>
      <c r="F87" s="14"/>
    </row>
    <row r="88" spans="1:6" x14ac:dyDescent="0.25">
      <c r="A88" s="38">
        <v>3238</v>
      </c>
      <c r="B88" s="49" t="s">
        <v>98</v>
      </c>
      <c r="C88" s="6"/>
      <c r="D88" s="6"/>
      <c r="E88" s="14">
        <v>3135.73</v>
      </c>
      <c r="F88" s="14"/>
    </row>
    <row r="89" spans="1:6" x14ac:dyDescent="0.25">
      <c r="A89" s="38">
        <v>3239</v>
      </c>
      <c r="B89" s="49" t="s">
        <v>99</v>
      </c>
      <c r="C89" s="6"/>
      <c r="D89" s="6"/>
      <c r="E89" s="14">
        <v>616.79999999999995</v>
      </c>
      <c r="F89" s="14"/>
    </row>
    <row r="90" spans="1:6" x14ac:dyDescent="0.25">
      <c r="A90" s="38">
        <v>3292</v>
      </c>
      <c r="B90" s="49" t="s">
        <v>102</v>
      </c>
      <c r="C90" s="6"/>
      <c r="D90" s="6"/>
      <c r="E90" s="14">
        <v>5229.5600000000004</v>
      </c>
      <c r="F90" s="14"/>
    </row>
    <row r="91" spans="1:6" x14ac:dyDescent="0.25">
      <c r="A91" s="38">
        <v>3293</v>
      </c>
      <c r="B91" s="49" t="s">
        <v>103</v>
      </c>
      <c r="C91" s="6"/>
      <c r="D91" s="6"/>
      <c r="E91" s="14">
        <v>536.64</v>
      </c>
      <c r="F91" s="14"/>
    </row>
    <row r="92" spans="1:6" x14ac:dyDescent="0.25">
      <c r="A92" s="38">
        <v>3295</v>
      </c>
      <c r="B92" s="49" t="s">
        <v>105</v>
      </c>
      <c r="C92" s="6"/>
      <c r="D92" s="6"/>
      <c r="E92" s="14">
        <v>4902.04</v>
      </c>
      <c r="F92" s="14"/>
    </row>
    <row r="93" spans="1:6" x14ac:dyDescent="0.25">
      <c r="A93" s="38">
        <v>3299</v>
      </c>
      <c r="B93" s="49" t="s">
        <v>100</v>
      </c>
      <c r="C93" s="6"/>
      <c r="D93" s="6"/>
      <c r="E93" s="14">
        <v>934.14</v>
      </c>
      <c r="F93" s="14"/>
    </row>
    <row r="94" spans="1:6" x14ac:dyDescent="0.25">
      <c r="A94" s="48" t="s">
        <v>148</v>
      </c>
      <c r="B94" s="49" t="s">
        <v>106</v>
      </c>
      <c r="C94" s="6">
        <v>103</v>
      </c>
      <c r="D94" s="6">
        <v>103</v>
      </c>
      <c r="E94" s="14">
        <v>233.14</v>
      </c>
      <c r="F94" s="6">
        <f t="shared" ref="F94:F113" si="3">E94/D94*100</f>
        <v>226.34951456310679</v>
      </c>
    </row>
    <row r="95" spans="1:6" x14ac:dyDescent="0.25">
      <c r="A95" s="38">
        <v>3431</v>
      </c>
      <c r="B95" s="49" t="s">
        <v>108</v>
      </c>
      <c r="C95" s="6"/>
      <c r="D95" s="6"/>
      <c r="E95" s="14">
        <v>230.15</v>
      </c>
      <c r="F95" s="6" t="s">
        <v>1</v>
      </c>
    </row>
    <row r="96" spans="1:6" x14ac:dyDescent="0.25">
      <c r="A96" s="38">
        <v>3433</v>
      </c>
      <c r="B96" s="49" t="s">
        <v>109</v>
      </c>
      <c r="C96" s="6"/>
      <c r="D96" s="6"/>
      <c r="E96" s="14">
        <v>2.99</v>
      </c>
      <c r="F96" s="6" t="s">
        <v>1</v>
      </c>
    </row>
    <row r="97" spans="1:6" x14ac:dyDescent="0.25">
      <c r="A97" s="48" t="s">
        <v>150</v>
      </c>
      <c r="B97" s="49" t="s">
        <v>151</v>
      </c>
      <c r="C97" s="6">
        <v>39453</v>
      </c>
      <c r="D97" s="6">
        <v>39453</v>
      </c>
      <c r="E97" s="14">
        <v>40372.65</v>
      </c>
      <c r="F97" s="6">
        <f t="shared" si="3"/>
        <v>102.33100144475706</v>
      </c>
    </row>
    <row r="98" spans="1:6" x14ac:dyDescent="0.25">
      <c r="A98" s="48" t="s">
        <v>155</v>
      </c>
      <c r="B98" s="49" t="s">
        <v>112</v>
      </c>
      <c r="C98" s="6">
        <v>12465</v>
      </c>
      <c r="D98" s="6">
        <v>12465</v>
      </c>
      <c r="E98" s="14">
        <v>7893.5</v>
      </c>
      <c r="F98" s="6">
        <f t="shared" si="3"/>
        <v>63.325310870437221</v>
      </c>
    </row>
    <row r="99" spans="1:6" x14ac:dyDescent="0.25">
      <c r="A99" s="38">
        <v>4113</v>
      </c>
      <c r="B99" s="49" t="s">
        <v>114</v>
      </c>
      <c r="C99" s="6"/>
      <c r="D99" s="6"/>
      <c r="E99" s="14">
        <v>5260.5</v>
      </c>
      <c r="F99" s="6" t="s">
        <v>1</v>
      </c>
    </row>
    <row r="100" spans="1:6" x14ac:dyDescent="0.25">
      <c r="A100" s="38">
        <v>4126</v>
      </c>
      <c r="B100" s="49" t="s">
        <v>117</v>
      </c>
      <c r="C100" s="6"/>
      <c r="D100" s="6"/>
      <c r="E100" s="14">
        <v>2633</v>
      </c>
      <c r="F100" s="6" t="s">
        <v>1</v>
      </c>
    </row>
    <row r="101" spans="1:6" x14ac:dyDescent="0.25">
      <c r="A101" s="48" t="s">
        <v>152</v>
      </c>
      <c r="B101" s="49" t="s">
        <v>118</v>
      </c>
      <c r="C101" s="6">
        <v>26988</v>
      </c>
      <c r="D101" s="6">
        <v>26988</v>
      </c>
      <c r="E101" s="14">
        <v>32479.15</v>
      </c>
      <c r="F101" s="6">
        <f t="shared" si="3"/>
        <v>120.34663554172225</v>
      </c>
    </row>
    <row r="102" spans="1:6" x14ac:dyDescent="0.25">
      <c r="A102" s="38">
        <v>4214</v>
      </c>
      <c r="B102" s="49" t="s">
        <v>120</v>
      </c>
      <c r="C102" s="6"/>
      <c r="D102" s="6"/>
      <c r="E102" s="14">
        <v>2225</v>
      </c>
      <c r="F102" s="6" t="s">
        <v>1</v>
      </c>
    </row>
    <row r="103" spans="1:6" x14ac:dyDescent="0.25">
      <c r="A103" s="38">
        <v>4221</v>
      </c>
      <c r="B103" s="49" t="s">
        <v>122</v>
      </c>
      <c r="C103" s="6"/>
      <c r="D103" s="6"/>
      <c r="E103" s="14">
        <v>10664.33</v>
      </c>
      <c r="F103" s="6" t="s">
        <v>1</v>
      </c>
    </row>
    <row r="104" spans="1:6" x14ac:dyDescent="0.25">
      <c r="A104" s="38">
        <v>4222</v>
      </c>
      <c r="B104" s="49" t="s">
        <v>123</v>
      </c>
      <c r="C104" s="6"/>
      <c r="D104" s="6"/>
      <c r="E104" s="14">
        <v>0.89</v>
      </c>
      <c r="F104" s="6" t="s">
        <v>1</v>
      </c>
    </row>
    <row r="105" spans="1:6" x14ac:dyDescent="0.25">
      <c r="A105" s="38">
        <v>4223</v>
      </c>
      <c r="B105" s="49" t="s">
        <v>124</v>
      </c>
      <c r="C105" s="6"/>
      <c r="D105" s="6"/>
      <c r="E105" s="14">
        <v>16398.54</v>
      </c>
      <c r="F105" s="6" t="s">
        <v>1</v>
      </c>
    </row>
    <row r="106" spans="1:6" x14ac:dyDescent="0.25">
      <c r="A106" s="38">
        <v>4225</v>
      </c>
      <c r="B106" s="49" t="s">
        <v>125</v>
      </c>
      <c r="C106" s="6"/>
      <c r="D106" s="6"/>
      <c r="E106" s="14">
        <v>570</v>
      </c>
      <c r="F106" s="6" t="s">
        <v>1</v>
      </c>
    </row>
    <row r="107" spans="1:6" x14ac:dyDescent="0.25">
      <c r="A107" s="38">
        <v>4242</v>
      </c>
      <c r="B107" s="49" t="s">
        <v>128</v>
      </c>
      <c r="C107" s="6"/>
      <c r="D107" s="6"/>
      <c r="E107" s="14">
        <v>1700</v>
      </c>
      <c r="F107" s="6" t="s">
        <v>163</v>
      </c>
    </row>
    <row r="108" spans="1:6" x14ac:dyDescent="0.25">
      <c r="A108" s="38">
        <v>4262</v>
      </c>
      <c r="B108" s="49" t="s">
        <v>130</v>
      </c>
      <c r="C108" s="6"/>
      <c r="D108" s="6"/>
      <c r="E108" s="14">
        <v>720.39</v>
      </c>
      <c r="F108" s="6" t="s">
        <v>1</v>
      </c>
    </row>
    <row r="109" spans="1:6" x14ac:dyDescent="0.25">
      <c r="A109" s="38">
        <v>4264</v>
      </c>
      <c r="B109" s="49" t="s">
        <v>158</v>
      </c>
      <c r="C109" s="6"/>
      <c r="D109" s="6"/>
      <c r="E109" s="14">
        <v>200</v>
      </c>
      <c r="F109" s="6" t="s">
        <v>1</v>
      </c>
    </row>
    <row r="110" spans="1:6" x14ac:dyDescent="0.25">
      <c r="A110" s="50" t="s">
        <v>171</v>
      </c>
      <c r="B110" s="50" t="s">
        <v>156</v>
      </c>
      <c r="C110" s="15">
        <v>222704</v>
      </c>
      <c r="D110" s="15">
        <v>222704</v>
      </c>
      <c r="E110" s="29">
        <v>171847.33</v>
      </c>
      <c r="F110" s="6">
        <f t="shared" ref="F110" si="4">E110/D110*100</f>
        <v>77.164006932969315</v>
      </c>
    </row>
    <row r="111" spans="1:6" x14ac:dyDescent="0.25">
      <c r="A111" s="50" t="s">
        <v>197</v>
      </c>
      <c r="B111" s="50" t="s">
        <v>156</v>
      </c>
      <c r="C111" s="15">
        <v>222704</v>
      </c>
      <c r="D111" s="15">
        <v>222704</v>
      </c>
      <c r="E111" s="29">
        <v>171847.33</v>
      </c>
      <c r="F111" s="6">
        <f t="shared" si="3"/>
        <v>77.164006932969315</v>
      </c>
    </row>
    <row r="112" spans="1:6" x14ac:dyDescent="0.25">
      <c r="A112" s="51" t="s">
        <v>145</v>
      </c>
      <c r="B112" s="49" t="s">
        <v>71</v>
      </c>
      <c r="C112" s="16">
        <v>222704</v>
      </c>
      <c r="D112" s="16">
        <v>222704</v>
      </c>
      <c r="E112" s="14">
        <v>171847.33</v>
      </c>
      <c r="F112" s="6">
        <f t="shared" si="3"/>
        <v>77.164006932969315</v>
      </c>
    </row>
    <row r="113" spans="1:6" x14ac:dyDescent="0.25">
      <c r="A113" s="48" t="s">
        <v>146</v>
      </c>
      <c r="B113" s="49" t="s">
        <v>72</v>
      </c>
      <c r="C113" s="16">
        <v>103401</v>
      </c>
      <c r="D113" s="16">
        <v>103401</v>
      </c>
      <c r="E113" s="14">
        <v>65842.34</v>
      </c>
      <c r="F113" s="6">
        <f t="shared" si="3"/>
        <v>63.676695583214858</v>
      </c>
    </row>
    <row r="114" spans="1:6" x14ac:dyDescent="0.25">
      <c r="A114" s="38">
        <v>3111</v>
      </c>
      <c r="B114" s="49" t="s">
        <v>74</v>
      </c>
      <c r="C114" s="16"/>
      <c r="D114" s="16"/>
      <c r="E114" s="14">
        <v>55101.86</v>
      </c>
      <c r="F114" s="6" t="s">
        <v>1</v>
      </c>
    </row>
    <row r="115" spans="1:6" x14ac:dyDescent="0.25">
      <c r="A115" s="38">
        <v>3121</v>
      </c>
      <c r="B115" s="49" t="s">
        <v>75</v>
      </c>
      <c r="C115" s="16"/>
      <c r="D115" s="16"/>
      <c r="E115" s="14">
        <v>1641.44</v>
      </c>
      <c r="F115" s="14"/>
    </row>
    <row r="116" spans="1:6" x14ac:dyDescent="0.25">
      <c r="A116" s="38">
        <v>3132</v>
      </c>
      <c r="B116" s="49" t="s">
        <v>77</v>
      </c>
      <c r="C116" s="16"/>
      <c r="D116" s="16"/>
      <c r="E116" s="14">
        <v>9099.0400000000009</v>
      </c>
      <c r="F116" s="14"/>
    </row>
    <row r="117" spans="1:6" x14ac:dyDescent="0.25">
      <c r="A117" s="48" t="s">
        <v>147</v>
      </c>
      <c r="B117" s="49" t="s">
        <v>78</v>
      </c>
      <c r="C117" s="6">
        <v>113571</v>
      </c>
      <c r="D117" s="6">
        <v>113571</v>
      </c>
      <c r="E117" s="14">
        <v>100928.82</v>
      </c>
      <c r="F117" s="6">
        <f t="shared" ref="F117" si="5">E117/D117*100</f>
        <v>88.868478748976415</v>
      </c>
    </row>
    <row r="118" spans="1:6" x14ac:dyDescent="0.25">
      <c r="A118" s="38">
        <v>3221</v>
      </c>
      <c r="B118" s="49" t="s">
        <v>84</v>
      </c>
      <c r="C118" s="6"/>
      <c r="D118" s="6"/>
      <c r="E118" s="14">
        <v>1797.75</v>
      </c>
      <c r="F118" s="14"/>
    </row>
    <row r="119" spans="1:6" x14ac:dyDescent="0.25">
      <c r="A119" s="38">
        <v>3222</v>
      </c>
      <c r="B119" s="49" t="s">
        <v>85</v>
      </c>
      <c r="C119" s="6"/>
      <c r="D119" s="6"/>
      <c r="E119" s="14">
        <v>2312.3000000000002</v>
      </c>
      <c r="F119" s="14"/>
    </row>
    <row r="120" spans="1:6" x14ac:dyDescent="0.25">
      <c r="A120" s="38">
        <v>3223</v>
      </c>
      <c r="B120" s="49" t="s">
        <v>86</v>
      </c>
      <c r="C120" s="6"/>
      <c r="D120" s="6"/>
      <c r="E120" s="14">
        <v>1399.45</v>
      </c>
      <c r="F120" s="14"/>
    </row>
    <row r="121" spans="1:6" x14ac:dyDescent="0.25">
      <c r="A121" s="38">
        <v>3225</v>
      </c>
      <c r="B121" s="49" t="s">
        <v>88</v>
      </c>
      <c r="C121" s="6"/>
      <c r="D121" s="6"/>
      <c r="E121" s="14">
        <v>164.47</v>
      </c>
      <c r="F121" s="14"/>
    </row>
    <row r="122" spans="1:6" x14ac:dyDescent="0.25">
      <c r="A122" s="38">
        <v>3227</v>
      </c>
      <c r="B122" s="49" t="s">
        <v>89</v>
      </c>
      <c r="C122" s="6"/>
      <c r="D122" s="6"/>
      <c r="E122" s="14">
        <v>508.4</v>
      </c>
      <c r="F122" s="14"/>
    </row>
    <row r="123" spans="1:6" x14ac:dyDescent="0.25">
      <c r="A123" s="38">
        <v>3231</v>
      </c>
      <c r="B123" s="49" t="s">
        <v>91</v>
      </c>
      <c r="C123" s="6"/>
      <c r="D123" s="6"/>
      <c r="E123" s="14">
        <v>5724.89</v>
      </c>
      <c r="F123" s="14"/>
    </row>
    <row r="124" spans="1:6" x14ac:dyDescent="0.25">
      <c r="A124" s="38">
        <v>3232</v>
      </c>
      <c r="B124" s="49" t="s">
        <v>92</v>
      </c>
      <c r="C124" s="6"/>
      <c r="D124" s="6"/>
      <c r="E124" s="14">
        <v>16510.509999999998</v>
      </c>
      <c r="F124" s="14"/>
    </row>
    <row r="125" spans="1:6" x14ac:dyDescent="0.25">
      <c r="A125" s="38">
        <v>3233</v>
      </c>
      <c r="B125" s="49" t="s">
        <v>93</v>
      </c>
      <c r="C125" s="6"/>
      <c r="D125" s="6"/>
      <c r="E125" s="14">
        <v>9145.0300000000007</v>
      </c>
      <c r="F125" s="14"/>
    </row>
    <row r="126" spans="1:6" x14ac:dyDescent="0.25">
      <c r="A126" s="38">
        <v>3234</v>
      </c>
      <c r="B126" s="49" t="s">
        <v>94</v>
      </c>
      <c r="C126" s="6"/>
      <c r="D126" s="6"/>
      <c r="E126" s="14">
        <v>821.11</v>
      </c>
      <c r="F126" s="14"/>
    </row>
    <row r="127" spans="1:6" x14ac:dyDescent="0.25">
      <c r="A127" s="38">
        <v>3235</v>
      </c>
      <c r="B127" s="49" t="s">
        <v>95</v>
      </c>
      <c r="C127" s="6"/>
      <c r="D127" s="6"/>
      <c r="E127" s="14">
        <v>3985.75</v>
      </c>
      <c r="F127" s="14"/>
    </row>
    <row r="128" spans="1:6" x14ac:dyDescent="0.25">
      <c r="A128" s="38">
        <v>3237</v>
      </c>
      <c r="B128" s="49" t="s">
        <v>97</v>
      </c>
      <c r="C128" s="6"/>
      <c r="D128" s="6"/>
      <c r="E128" s="14">
        <v>31630.71</v>
      </c>
      <c r="F128" s="14"/>
    </row>
    <row r="129" spans="1:6" x14ac:dyDescent="0.25">
      <c r="A129" s="38">
        <v>3238</v>
      </c>
      <c r="B129" s="49" t="s">
        <v>98</v>
      </c>
      <c r="C129" s="6"/>
      <c r="D129" s="6"/>
      <c r="E129" s="14">
        <v>8022.28</v>
      </c>
      <c r="F129" s="14"/>
    </row>
    <row r="130" spans="1:6" x14ac:dyDescent="0.25">
      <c r="A130" s="38">
        <v>3239</v>
      </c>
      <c r="B130" s="49" t="s">
        <v>99</v>
      </c>
      <c r="C130" s="6"/>
      <c r="D130" s="6"/>
      <c r="E130" s="14">
        <v>18456.47</v>
      </c>
      <c r="F130" s="14"/>
    </row>
    <row r="131" spans="1:6" x14ac:dyDescent="0.25">
      <c r="A131" s="38">
        <v>3299</v>
      </c>
      <c r="B131" s="49" t="s">
        <v>100</v>
      </c>
      <c r="C131" s="6"/>
      <c r="D131" s="6"/>
      <c r="E131" s="14">
        <v>449.7</v>
      </c>
      <c r="F131" s="14"/>
    </row>
    <row r="132" spans="1:6" x14ac:dyDescent="0.25">
      <c r="A132" s="48" t="s">
        <v>148</v>
      </c>
      <c r="B132" s="49" t="s">
        <v>106</v>
      </c>
      <c r="C132" s="6">
        <v>600</v>
      </c>
      <c r="D132" s="6">
        <v>600</v>
      </c>
      <c r="E132" s="14">
        <v>821.8</v>
      </c>
      <c r="F132" s="6">
        <f t="shared" ref="F132:F143" si="6">E132/D132*100</f>
        <v>136.96666666666667</v>
      </c>
    </row>
    <row r="133" spans="1:6" x14ac:dyDescent="0.25">
      <c r="A133" s="38">
        <v>3431</v>
      </c>
      <c r="B133" s="49" t="s">
        <v>108</v>
      </c>
      <c r="C133" s="6"/>
      <c r="D133" s="6"/>
      <c r="E133" s="14">
        <v>821.8</v>
      </c>
      <c r="F133" s="6" t="s">
        <v>1</v>
      </c>
    </row>
    <row r="134" spans="1:6" x14ac:dyDescent="0.25">
      <c r="A134" s="48" t="s">
        <v>157</v>
      </c>
      <c r="B134" s="49" t="s">
        <v>110</v>
      </c>
      <c r="C134" s="6">
        <v>5132</v>
      </c>
      <c r="D134" s="6">
        <v>5132</v>
      </c>
      <c r="E134" s="14">
        <v>4254.37</v>
      </c>
      <c r="F134" s="6">
        <f t="shared" si="6"/>
        <v>82.898869836321126</v>
      </c>
    </row>
    <row r="135" spans="1:6" ht="26.4" x14ac:dyDescent="0.25">
      <c r="A135" s="38">
        <v>3691</v>
      </c>
      <c r="B135" s="49" t="s">
        <v>51</v>
      </c>
      <c r="C135" s="6"/>
      <c r="D135" s="6"/>
      <c r="E135" s="14">
        <v>4254.37</v>
      </c>
      <c r="F135" s="6" t="s">
        <v>1</v>
      </c>
    </row>
    <row r="136" spans="1:6" x14ac:dyDescent="0.25">
      <c r="A136" s="50" t="s">
        <v>198</v>
      </c>
      <c r="B136" s="50" t="s">
        <v>36</v>
      </c>
      <c r="C136" s="15">
        <v>280741</v>
      </c>
      <c r="D136" s="15">
        <v>280741</v>
      </c>
      <c r="E136" s="29">
        <v>161838.57999999999</v>
      </c>
      <c r="F136" s="6">
        <v>57.65</v>
      </c>
    </row>
    <row r="137" spans="1:6" x14ac:dyDescent="0.25">
      <c r="A137" s="50" t="s">
        <v>199</v>
      </c>
      <c r="B137" s="50" t="s">
        <v>36</v>
      </c>
      <c r="C137" s="15">
        <v>2291</v>
      </c>
      <c r="D137" s="15">
        <v>2291</v>
      </c>
      <c r="E137" s="29">
        <v>2291.4499999999998</v>
      </c>
      <c r="F137" s="6">
        <f t="shared" si="6"/>
        <v>100.01964207769531</v>
      </c>
    </row>
    <row r="138" spans="1:6" x14ac:dyDescent="0.25">
      <c r="A138" s="51" t="s">
        <v>145</v>
      </c>
      <c r="B138" s="49" t="s">
        <v>71</v>
      </c>
      <c r="C138" s="16">
        <v>2291</v>
      </c>
      <c r="D138" s="16">
        <v>2291</v>
      </c>
      <c r="E138" s="14">
        <v>2291.4499999999998</v>
      </c>
      <c r="F138" s="6">
        <f t="shared" si="6"/>
        <v>100.01964207769531</v>
      </c>
    </row>
    <row r="139" spans="1:6" x14ac:dyDescent="0.25">
      <c r="A139" s="48" t="s">
        <v>147</v>
      </c>
      <c r="B139" s="49" t="s">
        <v>78</v>
      </c>
      <c r="C139" s="16">
        <v>2291</v>
      </c>
      <c r="D139" s="16">
        <v>2291</v>
      </c>
      <c r="E139" s="14">
        <v>2291.4499999999998</v>
      </c>
      <c r="F139" s="6">
        <f t="shared" si="6"/>
        <v>100.01964207769531</v>
      </c>
    </row>
    <row r="140" spans="1:6" x14ac:dyDescent="0.25">
      <c r="A140" s="38">
        <v>3211</v>
      </c>
      <c r="B140" s="49" t="s">
        <v>80</v>
      </c>
      <c r="C140" s="16"/>
      <c r="D140" s="16"/>
      <c r="E140" s="14">
        <v>2291.4499999999998</v>
      </c>
      <c r="F140" s="6" t="s">
        <v>1</v>
      </c>
    </row>
    <row r="141" spans="1:6" x14ac:dyDescent="0.25">
      <c r="A141" s="50" t="s">
        <v>200</v>
      </c>
      <c r="B141" s="50" t="s">
        <v>37</v>
      </c>
      <c r="C141" s="15">
        <v>278450</v>
      </c>
      <c r="D141" s="15">
        <v>278450</v>
      </c>
      <c r="E141" s="29">
        <v>159547.13</v>
      </c>
      <c r="F141" s="6">
        <f t="shared" si="6"/>
        <v>57.298304902136834</v>
      </c>
    </row>
    <row r="142" spans="1:6" x14ac:dyDescent="0.25">
      <c r="A142" s="51" t="s">
        <v>145</v>
      </c>
      <c r="B142" s="49" t="s">
        <v>71</v>
      </c>
      <c r="C142" s="16">
        <v>13600</v>
      </c>
      <c r="D142" s="16">
        <v>13600</v>
      </c>
      <c r="E142" s="14">
        <v>14832.8</v>
      </c>
      <c r="F142" s="6">
        <f t="shared" si="6"/>
        <v>109.06470588235292</v>
      </c>
    </row>
    <row r="143" spans="1:6" x14ac:dyDescent="0.25">
      <c r="A143" s="48" t="s">
        <v>147</v>
      </c>
      <c r="B143" s="49" t="s">
        <v>78</v>
      </c>
      <c r="C143" s="16">
        <v>13600</v>
      </c>
      <c r="D143" s="16">
        <v>13600</v>
      </c>
      <c r="E143" s="14">
        <v>14832.8</v>
      </c>
      <c r="F143" s="6">
        <f t="shared" si="6"/>
        <v>109.06470588235292</v>
      </c>
    </row>
    <row r="144" spans="1:6" x14ac:dyDescent="0.25">
      <c r="A144" s="48">
        <v>3233</v>
      </c>
      <c r="B144" s="49" t="s">
        <v>93</v>
      </c>
      <c r="C144" s="16"/>
      <c r="D144" s="16"/>
      <c r="E144" s="14">
        <v>1906.9</v>
      </c>
      <c r="F144" s="14"/>
    </row>
    <row r="145" spans="1:6" x14ac:dyDescent="0.25">
      <c r="A145" s="48">
        <v>3237</v>
      </c>
      <c r="B145" s="49" t="s">
        <v>97</v>
      </c>
      <c r="C145" s="16"/>
      <c r="D145" s="16"/>
      <c r="E145" s="14">
        <v>4817.8</v>
      </c>
      <c r="F145" s="14"/>
    </row>
    <row r="146" spans="1:6" x14ac:dyDescent="0.25">
      <c r="A146" s="48">
        <v>3239</v>
      </c>
      <c r="B146" s="49" t="s">
        <v>99</v>
      </c>
      <c r="C146" s="16"/>
      <c r="D146" s="16"/>
      <c r="E146" s="14">
        <v>8108.1</v>
      </c>
      <c r="F146" s="14"/>
    </row>
    <row r="147" spans="1:6" x14ac:dyDescent="0.25">
      <c r="A147" s="48" t="s">
        <v>150</v>
      </c>
      <c r="B147" s="49" t="s">
        <v>151</v>
      </c>
      <c r="C147" s="16">
        <v>264850</v>
      </c>
      <c r="D147" s="16">
        <v>264850</v>
      </c>
      <c r="E147" s="14">
        <v>144714.32999999999</v>
      </c>
      <c r="F147" s="6">
        <f t="shared" ref="F147:F160" si="7">E147/D147*100</f>
        <v>54.64010949594109</v>
      </c>
    </row>
    <row r="148" spans="1:6" x14ac:dyDescent="0.25">
      <c r="A148" s="48" t="s">
        <v>155</v>
      </c>
      <c r="B148" s="49" t="s">
        <v>112</v>
      </c>
      <c r="C148" s="16">
        <v>226846</v>
      </c>
      <c r="D148" s="16">
        <v>226846</v>
      </c>
      <c r="E148" s="14">
        <v>104560.66</v>
      </c>
      <c r="F148" s="6">
        <f t="shared" si="7"/>
        <v>46.093235058145176</v>
      </c>
    </row>
    <row r="149" spans="1:6" x14ac:dyDescent="0.25">
      <c r="A149" s="38">
        <v>4113</v>
      </c>
      <c r="B149" s="49" t="s">
        <v>114</v>
      </c>
      <c r="C149" s="16"/>
      <c r="D149" s="16"/>
      <c r="E149" s="14">
        <v>87610.66</v>
      </c>
      <c r="F149" s="6" t="s">
        <v>1</v>
      </c>
    </row>
    <row r="150" spans="1:6" x14ac:dyDescent="0.25">
      <c r="A150" s="38">
        <v>4126</v>
      </c>
      <c r="B150" s="49" t="s">
        <v>117</v>
      </c>
      <c r="C150" s="16"/>
      <c r="D150" s="16"/>
      <c r="E150" s="14">
        <v>16950</v>
      </c>
      <c r="F150" s="6" t="s">
        <v>1</v>
      </c>
    </row>
    <row r="151" spans="1:6" x14ac:dyDescent="0.25">
      <c r="A151" s="48" t="s">
        <v>152</v>
      </c>
      <c r="B151" s="49" t="s">
        <v>118</v>
      </c>
      <c r="C151" s="16">
        <v>38004</v>
      </c>
      <c r="D151" s="16">
        <v>38004</v>
      </c>
      <c r="E151" s="14">
        <v>40153.67</v>
      </c>
      <c r="F151" s="6">
        <f t="shared" si="7"/>
        <v>105.65643090201031</v>
      </c>
    </row>
    <row r="152" spans="1:6" x14ac:dyDescent="0.25">
      <c r="A152" s="38">
        <v>4214</v>
      </c>
      <c r="B152" s="49" t="s">
        <v>120</v>
      </c>
      <c r="C152" s="16"/>
      <c r="D152" s="16"/>
      <c r="E152" s="14">
        <v>2150</v>
      </c>
      <c r="F152" s="6" t="s">
        <v>1</v>
      </c>
    </row>
    <row r="153" spans="1:6" x14ac:dyDescent="0.25">
      <c r="A153" s="38">
        <v>4223</v>
      </c>
      <c r="B153" s="49" t="s">
        <v>124</v>
      </c>
      <c r="C153" s="16"/>
      <c r="D153" s="16"/>
      <c r="E153" s="14">
        <v>19332.669999999998</v>
      </c>
      <c r="F153" s="6" t="s">
        <v>1</v>
      </c>
    </row>
    <row r="154" spans="1:6" x14ac:dyDescent="0.25">
      <c r="A154" s="38">
        <v>4225</v>
      </c>
      <c r="B154" s="49" t="s">
        <v>125</v>
      </c>
      <c r="C154" s="16"/>
      <c r="D154" s="16"/>
      <c r="E154" s="14">
        <v>16324</v>
      </c>
      <c r="F154" s="6" t="s">
        <v>1</v>
      </c>
    </row>
    <row r="155" spans="1:6" x14ac:dyDescent="0.25">
      <c r="A155" s="38">
        <v>4227</v>
      </c>
      <c r="B155" s="49" t="s">
        <v>126</v>
      </c>
      <c r="C155" s="16"/>
      <c r="D155" s="16"/>
      <c r="E155" s="14">
        <v>2272</v>
      </c>
      <c r="F155" s="6" t="s">
        <v>1</v>
      </c>
    </row>
    <row r="156" spans="1:6" x14ac:dyDescent="0.25">
      <c r="A156" s="38">
        <v>4262</v>
      </c>
      <c r="B156" s="49" t="s">
        <v>130</v>
      </c>
      <c r="C156" s="16"/>
      <c r="D156" s="16"/>
      <c r="E156" s="14">
        <v>75</v>
      </c>
      <c r="F156" s="6" t="s">
        <v>1</v>
      </c>
    </row>
    <row r="157" spans="1:6" x14ac:dyDescent="0.25">
      <c r="A157" s="50" t="s">
        <v>173</v>
      </c>
      <c r="B157" s="50" t="s">
        <v>38</v>
      </c>
      <c r="C157" s="15">
        <v>6000</v>
      </c>
      <c r="D157" s="15">
        <v>6000</v>
      </c>
      <c r="E157" s="29">
        <v>10000</v>
      </c>
      <c r="F157" s="6">
        <f t="shared" ref="F157" si="8">E157/D157*100</f>
        <v>166.66666666666669</v>
      </c>
    </row>
    <row r="158" spans="1:6" x14ac:dyDescent="0.25">
      <c r="A158" s="50" t="s">
        <v>201</v>
      </c>
      <c r="B158" s="50" t="s">
        <v>38</v>
      </c>
      <c r="C158" s="15">
        <v>6000</v>
      </c>
      <c r="D158" s="15">
        <v>6000</v>
      </c>
      <c r="E158" s="29">
        <v>10000</v>
      </c>
      <c r="F158" s="6">
        <f t="shared" si="7"/>
        <v>166.66666666666669</v>
      </c>
    </row>
    <row r="159" spans="1:6" x14ac:dyDescent="0.25">
      <c r="A159" s="51" t="s">
        <v>145</v>
      </c>
      <c r="B159" s="49" t="s">
        <v>71</v>
      </c>
      <c r="C159" s="16">
        <v>6000</v>
      </c>
      <c r="D159" s="16">
        <v>6000</v>
      </c>
      <c r="E159" s="14">
        <v>10000</v>
      </c>
      <c r="F159" s="6">
        <f t="shared" si="7"/>
        <v>166.66666666666669</v>
      </c>
    </row>
    <row r="160" spans="1:6" x14ac:dyDescent="0.25">
      <c r="A160" s="48" t="s">
        <v>147</v>
      </c>
      <c r="B160" s="49" t="s">
        <v>78</v>
      </c>
      <c r="C160" s="16">
        <v>6000</v>
      </c>
      <c r="D160" s="16">
        <v>6000</v>
      </c>
      <c r="E160" s="14">
        <v>10000</v>
      </c>
      <c r="F160" s="6">
        <f t="shared" si="7"/>
        <v>166.66666666666669</v>
      </c>
    </row>
    <row r="161" spans="1:6" x14ac:dyDescent="0.25">
      <c r="A161" s="38">
        <v>3233</v>
      </c>
      <c r="B161" s="49" t="s">
        <v>93</v>
      </c>
      <c r="C161" s="16"/>
      <c r="D161" s="16"/>
      <c r="E161" s="14">
        <v>7912.5</v>
      </c>
      <c r="F161" s="14"/>
    </row>
    <row r="162" spans="1:6" x14ac:dyDescent="0.25">
      <c r="A162" s="38">
        <v>3235</v>
      </c>
      <c r="B162" s="49" t="s">
        <v>95</v>
      </c>
      <c r="C162" s="16"/>
      <c r="D162" s="16"/>
      <c r="E162" s="14">
        <v>87.5</v>
      </c>
      <c r="F162" s="14"/>
    </row>
    <row r="163" spans="1:6" x14ac:dyDescent="0.25">
      <c r="A163" s="38">
        <v>3237</v>
      </c>
      <c r="B163" s="49" t="s">
        <v>97</v>
      </c>
      <c r="C163" s="16"/>
      <c r="D163" s="16"/>
      <c r="E163" s="14">
        <v>2000</v>
      </c>
      <c r="F163" s="14"/>
    </row>
    <row r="164" spans="1:6" x14ac:dyDescent="0.25">
      <c r="A164" s="54"/>
      <c r="B164" s="56"/>
      <c r="C164" s="55"/>
      <c r="D164" s="55"/>
    </row>
  </sheetData>
  <autoFilter ref="A6:F6" xr:uid="{6E90CB53-6780-47C8-B311-411F45333C5F}"/>
  <mergeCells count="2">
    <mergeCell ref="A1:F1"/>
    <mergeCell ref="A3:F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Sažetak</vt:lpstr>
      <vt:lpstr>Izvještaj po ekonom.klasif.</vt:lpstr>
      <vt:lpstr>Izvještaj po izvorima financ.</vt:lpstr>
      <vt:lpstr>Izvještaj po funkcijskoj klasif</vt:lpstr>
      <vt:lpstr>Račun financiranja ekon</vt:lpstr>
      <vt:lpstr>Račun financiranja izvori</vt:lpstr>
      <vt:lpstr>Posebni dio</vt:lpstr>
      <vt:lpstr>'Izvještaj po ekonom.klasif.'!Print_Area</vt:lpstr>
      <vt:lpstr>'Izvještaj po izvorima financ.'!Print_Area</vt:lpstr>
      <vt:lpstr>'Posebni dio'!Print_Area</vt:lpstr>
      <vt:lpstr>Sažetak!Print_Area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Gordana Bakic</dc:creator>
  <cp:lastModifiedBy>Gordana Bakic</cp:lastModifiedBy>
  <cp:lastPrinted>2025-03-11T09:48:45Z</cp:lastPrinted>
  <dcterms:created xsi:type="dcterms:W3CDTF">2023-07-18T09:45:01Z</dcterms:created>
  <dcterms:modified xsi:type="dcterms:W3CDTF">2025-03-11T14:43:37Z</dcterms:modified>
</cp:coreProperties>
</file>